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6380" windowHeight="8190" tabRatio="899"/>
  </bookViews>
  <sheets>
    <sheet name="прил2" sheetId="1" r:id="rId1"/>
  </sheets>
  <definedNames>
    <definedName name="_xlnm.Print_Titles" localSheetId="0">прил2!$8:$9</definedName>
    <definedName name="_xlnm.Print_Area" localSheetId="0">прил2!$A$1:$K$42</definedName>
  </definedNames>
  <calcPr calcId="145621" calcOnSave="0"/>
</workbook>
</file>

<file path=xl/calcChain.xml><?xml version="1.0" encoding="utf-8"?>
<calcChain xmlns="http://schemas.openxmlformats.org/spreadsheetml/2006/main">
  <c r="J34" i="1"/>
  <c r="H22"/>
  <c r="I22"/>
  <c r="G22"/>
  <c r="J32"/>
  <c r="J20"/>
  <c r="J21"/>
  <c r="J19"/>
  <c r="J24"/>
  <c r="J25"/>
  <c r="J26"/>
  <c r="J27"/>
  <c r="J28"/>
  <c r="J29"/>
  <c r="J30"/>
  <c r="J31"/>
  <c r="J23"/>
  <c r="H12"/>
  <c r="H38" s="1"/>
  <c r="I12"/>
  <c r="I38" s="1"/>
  <c r="G12"/>
  <c r="G38" s="1"/>
  <c r="J14"/>
  <c r="J13"/>
  <c r="J33"/>
  <c r="J35"/>
  <c r="J37"/>
  <c r="J18"/>
  <c r="I39"/>
  <c r="J22" l="1"/>
  <c r="H39"/>
  <c r="J12"/>
  <c r="J38" s="1"/>
  <c r="G39"/>
  <c r="J39" s="1"/>
</calcChain>
</file>

<file path=xl/sharedStrings.xml><?xml version="1.0" encoding="utf-8"?>
<sst xmlns="http://schemas.openxmlformats.org/spreadsheetml/2006/main" count="112" uniqueCount="70">
  <si>
    <t>Перечень мероприятий подпрограммы</t>
  </si>
  <si>
    <t>Наименование  программы, подпрограммы</t>
  </si>
  <si>
    <t xml:space="preserve">ГРБС </t>
  </si>
  <si>
    <t>Код бюджетной классификации</t>
  </si>
  <si>
    <t>Расходы (тыс. руб.), годы</t>
  </si>
  <si>
    <t xml:space="preserve">Ожидаемый результат от реализации подпрограммного мероприятия (количественные
или качественные
показатели
</t>
  </si>
  <si>
    <t>ГРБС</t>
  </si>
  <si>
    <t>РзПр</t>
  </si>
  <si>
    <t>ЦСР</t>
  </si>
  <si>
    <t>ВР</t>
  </si>
  <si>
    <t>очередной финансовый год           2014 год</t>
  </si>
  <si>
    <t>первый год планового периода      2015 год</t>
  </si>
  <si>
    <t>второй год планового периода      2016 год</t>
  </si>
  <si>
    <t>Итого на период</t>
  </si>
  <si>
    <t>Увеличения общего количества зеленых насаждений: деревьев на 1500 шт.; кустарников на 1500 шт.</t>
  </si>
  <si>
    <t>Уменьшение общего количества аварийных и неэстетичных деревьев на 300 шт.</t>
  </si>
  <si>
    <t>Увеличение количества деревьев с формовочной обрезкой  на 900 шт.</t>
  </si>
  <si>
    <t>Увеличение количества бордюрного камня на 600 шт.</t>
  </si>
  <si>
    <t>Увеличение количества остановочных павильоно на 60 шт.</t>
  </si>
  <si>
    <t>Увеличение длины ограждения территории Соснового бора на 1980 м.</t>
  </si>
  <si>
    <t>Уход за зелеными насаждениями</t>
  </si>
  <si>
    <t>Задача 5. Улучшение внешнего и архитектурного облика города</t>
  </si>
  <si>
    <t>Установка малых архитектурных форм-54ед.ежегодно; детских игровыш комплексов-4ед.ежегодно; приведение в надлежащее состояние тротуаров-1447м2 ежегодно; придомовых территорий-1458м2 ежегодно; скверов-1728 тыс.м2 ежегодно; парков-1,3тыс.м2 ежегодно;</t>
  </si>
  <si>
    <t>Уменьшение объема стихийных свалок на 12000м3</t>
  </si>
  <si>
    <t>Всего</t>
  </si>
  <si>
    <t>Улучшение архитектурного облика города.</t>
  </si>
  <si>
    <t>П.Н. Иванец</t>
  </si>
  <si>
    <t>Задача 2. Обеспечение уличного освещения улично-дорожной сети города.</t>
  </si>
  <si>
    <t>Улучшение санитарного состояния кладбищ</t>
  </si>
  <si>
    <t>Улучшение освещенности дорог, улиц, внутридворового освещения</t>
  </si>
  <si>
    <t xml:space="preserve">
</t>
  </si>
  <si>
    <t>Обеспечение комфортных условий для проживания горожан.</t>
  </si>
  <si>
    <t>909</t>
  </si>
  <si>
    <t>МКУ «Управление строительстваи жилищно-коммунального хозяйства 
администрации города Канска»</t>
  </si>
  <si>
    <t>05 03</t>
  </si>
  <si>
    <t>05 01</t>
  </si>
  <si>
    <t>1.5.Стрижка и уход за газонами.</t>
  </si>
  <si>
    <t xml:space="preserve">1.4. Обрезка деревьев и кустарников.
</t>
  </si>
  <si>
    <t>1.3. Вырубка аварийных и неэстетичных деревьев.</t>
  </si>
  <si>
    <t xml:space="preserve">1.2. Полив зеленых насаждений.
</t>
  </si>
  <si>
    <t xml:space="preserve">1.1. Приобретение посадочного материала.
</t>
  </si>
  <si>
    <r>
      <rPr>
        <b/>
        <sz val="10"/>
        <rFont val="Times New Roman"/>
        <family val="1"/>
        <charset val="204"/>
      </rPr>
      <t>Мероприятие 1.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Уличное освещение</t>
    </r>
  </si>
  <si>
    <r>
      <rPr>
        <b/>
        <sz val="10"/>
        <rFont val="Times New Roman"/>
        <family val="1"/>
        <charset val="204"/>
      </rPr>
      <t>Задача 1.</t>
    </r>
    <r>
      <rPr>
        <sz val="10"/>
        <rFont val="Times New Roman"/>
        <family val="1"/>
        <charset val="204"/>
      </rPr>
      <t xml:space="preserve">
Повышение уровня благоустроенности городской природной среды.</t>
    </r>
  </si>
  <si>
    <r>
      <t xml:space="preserve">Мероприятие 2. </t>
    </r>
    <r>
      <rPr>
        <sz val="10"/>
        <rFont val="Times New Roman"/>
        <family val="1"/>
        <charset val="204"/>
      </rPr>
      <t>Благоустройство объектов городской среды, в том числе</t>
    </r>
    <r>
      <rPr>
        <b/>
        <sz val="10"/>
        <rFont val="Times New Roman"/>
        <family val="1"/>
        <charset val="204"/>
      </rPr>
      <t>:</t>
    </r>
  </si>
  <si>
    <r>
      <rPr>
        <b/>
        <sz val="10"/>
        <rFont val="Times New Roman"/>
        <family val="1"/>
        <charset val="204"/>
      </rPr>
      <t xml:space="preserve">Цель подпрограммы:  </t>
    </r>
    <r>
      <rPr>
        <sz val="10"/>
        <rFont val="Times New Roman"/>
        <family val="1"/>
        <charset val="204"/>
      </rPr>
      <t xml:space="preserve">
</t>
    </r>
  </si>
  <si>
    <t>Увеличение количества на 30 шт.</t>
  </si>
  <si>
    <t>2.1. Санитарное и эстетическое содержание кладбищ</t>
  </si>
  <si>
    <t>2.2. Разработка ПСД на строительство городского кладбища</t>
  </si>
  <si>
    <t>2.3. Ликвидация стихийных свалок</t>
  </si>
  <si>
    <t xml:space="preserve">2.4. Организация проведения разборки аварийных многоквартирных домов. </t>
  </si>
  <si>
    <t>2.5. Выполнение работ по устройству Новогоднего ледового городка</t>
  </si>
  <si>
    <t>2.6. Оборудование контейнерных площадок</t>
  </si>
  <si>
    <t>2.8. Приобретение остановочного павильона.</t>
  </si>
  <si>
    <t xml:space="preserve">2.9. Установка ограждения   памятника природы  Сосновый бор.
</t>
  </si>
  <si>
    <t>Обезораживание мест отдыха населения</t>
  </si>
  <si>
    <r>
      <t>Мероприятие 1. П</t>
    </r>
    <r>
      <rPr>
        <sz val="10"/>
        <rFont val="Times New Roman"/>
        <family val="1"/>
        <charset val="204"/>
      </rPr>
      <t>овышение эстетического качества природной городской среды, в том числе</t>
    </r>
    <r>
      <rPr>
        <b/>
        <sz val="10"/>
        <rFont val="Times New Roman"/>
        <family val="1"/>
        <charset val="204"/>
      </rPr>
      <t>:</t>
    </r>
  </si>
  <si>
    <t>0348045</t>
  </si>
  <si>
    <t>244</t>
  </si>
  <si>
    <t>0348046</t>
  </si>
  <si>
    <t>810</t>
  </si>
  <si>
    <t>0909</t>
  </si>
  <si>
    <t>0349018</t>
  </si>
  <si>
    <t>0347555</t>
  </si>
  <si>
    <t>0349016</t>
  </si>
  <si>
    <t>2.7.  Приобретение бордюрного камня.</t>
  </si>
  <si>
    <t>2.10. Содержание фонтанов</t>
  </si>
  <si>
    <r>
      <rPr>
        <b/>
        <sz val="10"/>
        <rFont val="Times New Roman"/>
        <family val="1"/>
        <charset val="204"/>
      </rPr>
      <t>Мероприятие 3</t>
    </r>
    <r>
      <rPr>
        <sz val="10"/>
        <rFont val="Times New Roman"/>
        <family val="1"/>
        <charset val="204"/>
      </rPr>
      <t xml:space="preserve">. Софинансирование на организацию и проведение акарицидных обработок мест массовго отдыха населения </t>
    </r>
  </si>
  <si>
    <r>
      <rPr>
        <b/>
        <sz val="10"/>
        <rFont val="Times New Roman"/>
        <family val="1"/>
        <charset val="204"/>
      </rPr>
      <t>Мероприятие 4.</t>
    </r>
    <r>
      <rPr>
        <sz val="10"/>
        <rFont val="Times New Roman"/>
        <family val="1"/>
        <charset val="204"/>
      </rPr>
      <t xml:space="preserve"> Огранизация и проведение акарицидных обработок мест массового отдыха населения</t>
    </r>
  </si>
  <si>
    <r>
      <rPr>
        <b/>
        <sz val="10"/>
        <rFont val="Times New Roman"/>
        <family val="1"/>
        <charset val="204"/>
      </rPr>
      <t>Мероприятие 5</t>
    </r>
    <r>
      <rPr>
        <sz val="10"/>
        <rFont val="Times New Roman"/>
        <family val="1"/>
        <charset val="204"/>
      </rPr>
      <t xml:space="preserve">. Софинансирование муниципального образования для реализации проектов по благоустройству территории города </t>
    </r>
  </si>
  <si>
    <t xml:space="preserve">Начальник МКУ «Управление строительства 
и жилищно-коммунального хозяйства 
администрации города Канска»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</si>
</sst>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00"/>
    <numFmt numFmtId="166" formatCode="000000"/>
    <numFmt numFmtId="167" formatCode="#,##0.0000"/>
  </numFmts>
  <fonts count="24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87">
    <xf numFmtId="0" fontId="0" fillId="0" borderId="0" xfId="0"/>
    <xf numFmtId="49" fontId="18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top" wrapText="1"/>
    </xf>
    <xf numFmtId="4" fontId="18" fillId="0" borderId="0" xfId="0" applyNumberFormat="1" applyFont="1" applyBorder="1" applyAlignment="1">
      <alignment horizontal="center" vertical="top" wrapText="1"/>
    </xf>
    <xf numFmtId="4" fontId="18" fillId="0" borderId="0" xfId="0" applyNumberFormat="1" applyFont="1" applyFill="1" applyBorder="1"/>
    <xf numFmtId="4" fontId="18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Border="1"/>
    <xf numFmtId="0" fontId="18" fillId="0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left" vertical="top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Fill="1" applyBorder="1" applyAlignment="1">
      <alignment vertical="top" wrapText="1"/>
    </xf>
    <xf numFmtId="49" fontId="18" fillId="0" borderId="0" xfId="0" applyNumberFormat="1" applyFont="1" applyBorder="1" applyAlignment="1">
      <alignment horizontal="left" vertical="top"/>
    </xf>
    <xf numFmtId="49" fontId="18" fillId="0" borderId="0" xfId="0" applyNumberFormat="1" applyFont="1" applyFill="1" applyBorder="1" applyAlignment="1">
      <alignment horizontal="left" vertical="top"/>
    </xf>
    <xf numFmtId="4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8" fillId="0" borderId="0" xfId="0" applyFont="1" applyFill="1" applyBorder="1"/>
    <xf numFmtId="4" fontId="18" fillId="0" borderId="0" xfId="0" applyNumberFormat="1" applyFont="1" applyBorder="1"/>
    <xf numFmtId="4" fontId="18" fillId="24" borderId="0" xfId="0" applyNumberFormat="1" applyFont="1" applyFill="1" applyBorder="1" applyAlignment="1">
      <alignment horizontal="center" vertical="top" wrapText="1"/>
    </xf>
    <xf numFmtId="49" fontId="18" fillId="24" borderId="0" xfId="0" applyNumberFormat="1" applyFont="1" applyFill="1" applyBorder="1" applyAlignment="1">
      <alignment horizontal="center" vertical="top" wrapText="1"/>
    </xf>
    <xf numFmtId="0" fontId="18" fillId="24" borderId="0" xfId="0" applyFont="1" applyFill="1" applyBorder="1"/>
    <xf numFmtId="49" fontId="18" fillId="24" borderId="1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left" vertical="top"/>
    </xf>
    <xf numFmtId="4" fontId="18" fillId="24" borderId="0" xfId="0" applyNumberFormat="1" applyFont="1" applyFill="1" applyBorder="1" applyAlignment="1">
      <alignment horizontal="center" vertical="center" wrapText="1"/>
    </xf>
    <xf numFmtId="49" fontId="18" fillId="24" borderId="0" xfId="0" applyNumberFormat="1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vertical="center"/>
    </xf>
    <xf numFmtId="49" fontId="18" fillId="0" borderId="12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left" vertical="top" wrapText="1"/>
    </xf>
    <xf numFmtId="4" fontId="23" fillId="0" borderId="0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left" vertical="center" wrapText="1"/>
    </xf>
    <xf numFmtId="49" fontId="18" fillId="25" borderId="10" xfId="0" applyNumberFormat="1" applyFont="1" applyFill="1" applyBorder="1" applyAlignment="1">
      <alignment horizontal="left" vertical="center" wrapText="1"/>
    </xf>
    <xf numFmtId="49" fontId="18" fillId="25" borderId="10" xfId="0" applyNumberFormat="1" applyFont="1" applyFill="1" applyBorder="1" applyAlignment="1">
      <alignment horizontal="center" vertical="center" wrapText="1"/>
    </xf>
    <xf numFmtId="4" fontId="18" fillId="25" borderId="0" xfId="0" applyNumberFormat="1" applyFont="1" applyFill="1" applyBorder="1" applyAlignment="1">
      <alignment horizontal="center" vertical="top" wrapText="1"/>
    </xf>
    <xf numFmtId="49" fontId="18" fillId="25" borderId="0" xfId="0" applyNumberFormat="1" applyFont="1" applyFill="1" applyBorder="1" applyAlignment="1">
      <alignment horizontal="center" vertical="top" wrapText="1"/>
    </xf>
    <xf numFmtId="0" fontId="18" fillId="25" borderId="0" xfId="0" applyFont="1" applyFill="1" applyBorder="1"/>
    <xf numFmtId="0" fontId="18" fillId="25" borderId="10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vertical="center"/>
    </xf>
    <xf numFmtId="0" fontId="18" fillId="25" borderId="10" xfId="0" applyFont="1" applyFill="1" applyBorder="1" applyAlignment="1">
      <alignment vertical="center" wrapText="1"/>
    </xf>
    <xf numFmtId="2" fontId="18" fillId="25" borderId="10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 horizontal="left" wrapText="1"/>
    </xf>
    <xf numFmtId="167" fontId="18" fillId="0" borderId="0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Alignment="1">
      <alignment horizontal="right" vertical="top"/>
    </xf>
    <xf numFmtId="165" fontId="18" fillId="25" borderId="10" xfId="0" applyNumberFormat="1" applyFont="1" applyFill="1" applyBorder="1" applyAlignment="1">
      <alignment horizontal="center" vertical="center" wrapText="1"/>
    </xf>
    <xf numFmtId="165" fontId="18" fillId="25" borderId="10" xfId="0" applyNumberFormat="1" applyFont="1" applyFill="1" applyBorder="1" applyAlignment="1">
      <alignment horizontal="center" vertical="center"/>
    </xf>
    <xf numFmtId="165" fontId="21" fillId="25" borderId="10" xfId="0" applyNumberFormat="1" applyFont="1" applyFill="1" applyBorder="1" applyAlignment="1">
      <alignment horizontal="center" vertical="center"/>
    </xf>
    <xf numFmtId="165" fontId="19" fillId="25" borderId="10" xfId="0" applyNumberFormat="1" applyFont="1" applyFill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center" vertical="center"/>
    </xf>
    <xf numFmtId="2" fontId="18" fillId="26" borderId="10" xfId="0" applyNumberFormat="1" applyFont="1" applyFill="1" applyBorder="1" applyAlignment="1">
      <alignment horizontal="left" vertical="center" wrapText="1"/>
    </xf>
    <xf numFmtId="49" fontId="18" fillId="26" borderId="10" xfId="0" applyNumberFormat="1" applyFont="1" applyFill="1" applyBorder="1" applyAlignment="1">
      <alignment horizontal="center" vertical="center" wrapText="1"/>
    </xf>
    <xf numFmtId="165" fontId="18" fillId="26" borderId="10" xfId="0" applyNumberFormat="1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/>
    </xf>
    <xf numFmtId="165" fontId="21" fillId="0" borderId="10" xfId="0" applyNumberFormat="1" applyFont="1" applyFill="1" applyBorder="1" applyAlignment="1">
      <alignment horizontal="center" vertical="center" wrapText="1"/>
    </xf>
    <xf numFmtId="2" fontId="21" fillId="25" borderId="10" xfId="0" applyNumberFormat="1" applyFont="1" applyFill="1" applyBorder="1" applyAlignment="1">
      <alignment horizontal="left" vertical="center" wrapText="1"/>
    </xf>
    <xf numFmtId="2" fontId="21" fillId="26" borderId="16" xfId="0" applyNumberFormat="1" applyFont="1" applyFill="1" applyBorder="1" applyAlignment="1">
      <alignment horizontal="left" vertical="center" wrapText="1"/>
    </xf>
    <xf numFmtId="49" fontId="18" fillId="26" borderId="16" xfId="0" applyNumberFormat="1" applyFont="1" applyFill="1" applyBorder="1" applyAlignment="1">
      <alignment horizontal="left" vertical="center" wrapText="1"/>
    </xf>
    <xf numFmtId="2" fontId="19" fillId="25" borderId="10" xfId="0" applyNumberFormat="1" applyFont="1" applyFill="1" applyBorder="1" applyAlignment="1">
      <alignment horizontal="left" vertical="center" wrapText="1"/>
    </xf>
    <xf numFmtId="0" fontId="19" fillId="25" borderId="10" xfId="0" applyFont="1" applyFill="1" applyBorder="1" applyAlignment="1">
      <alignment horizontal="left" vertical="center" wrapText="1"/>
    </xf>
    <xf numFmtId="2" fontId="19" fillId="25" borderId="10" xfId="0" applyNumberFormat="1" applyFont="1" applyFill="1" applyBorder="1" applyAlignment="1">
      <alignment vertic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166" fontId="21" fillId="0" borderId="0" xfId="0" applyNumberFormat="1" applyFont="1" applyFill="1" applyAlignment="1">
      <alignment horizontal="left" wrapText="1"/>
    </xf>
    <xf numFmtId="49" fontId="21" fillId="0" borderId="0" xfId="0" applyNumberFormat="1" applyFont="1" applyFill="1" applyAlignment="1">
      <alignment horizontal="left"/>
    </xf>
    <xf numFmtId="4" fontId="18" fillId="0" borderId="0" xfId="0" applyNumberFormat="1" applyFont="1" applyBorder="1" applyAlignment="1">
      <alignment horizontal="center" wrapText="1"/>
    </xf>
    <xf numFmtId="49" fontId="18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/>
    <xf numFmtId="49" fontId="21" fillId="0" borderId="0" xfId="0" applyNumberFormat="1" applyFont="1" applyFill="1" applyAlignment="1">
      <alignment horizontal="left" vertical="center"/>
    </xf>
    <xf numFmtId="2" fontId="21" fillId="25" borderId="12" xfId="0" applyNumberFormat="1" applyFont="1" applyFill="1" applyBorder="1" applyAlignment="1">
      <alignment horizontal="left" vertical="center" wrapText="1"/>
    </xf>
    <xf numFmtId="2" fontId="21" fillId="25" borderId="11" xfId="0" applyNumberFormat="1" applyFont="1" applyFill="1" applyBorder="1" applyAlignment="1">
      <alignment horizontal="left" vertical="center" wrapText="1"/>
    </xf>
    <xf numFmtId="2" fontId="21" fillId="25" borderId="16" xfId="0" applyNumberFormat="1" applyFont="1" applyFill="1" applyBorder="1" applyAlignment="1">
      <alignment horizontal="left" vertical="center" wrapText="1"/>
    </xf>
    <xf numFmtId="49" fontId="18" fillId="25" borderId="12" xfId="0" applyNumberFormat="1" applyFont="1" applyFill="1" applyBorder="1" applyAlignment="1">
      <alignment horizontal="left" vertical="center" wrapText="1"/>
    </xf>
    <xf numFmtId="49" fontId="18" fillId="25" borderId="11" xfId="0" applyNumberFormat="1" applyFont="1" applyFill="1" applyBorder="1" applyAlignment="1">
      <alignment horizontal="left" vertical="center" wrapText="1"/>
    </xf>
    <xf numFmtId="49" fontId="18" fillId="25" borderId="16" xfId="0" applyNumberFormat="1" applyFont="1" applyFill="1" applyBorder="1" applyAlignment="1">
      <alignment horizontal="left" vertical="center" wrapText="1"/>
    </xf>
    <xf numFmtId="0" fontId="18" fillId="25" borderId="12" xfId="0" applyFont="1" applyFill="1" applyBorder="1" applyAlignment="1">
      <alignment horizontal="left" vertical="center" wrapText="1"/>
    </xf>
    <xf numFmtId="0" fontId="18" fillId="25" borderId="16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horizontal="left" vertical="center" wrapText="1"/>
    </xf>
    <xf numFmtId="0" fontId="21" fillId="25" borderId="14" xfId="0" applyFont="1" applyFill="1" applyBorder="1" applyAlignment="1">
      <alignment horizontal="left" vertical="center" wrapText="1"/>
    </xf>
    <xf numFmtId="0" fontId="21" fillId="25" borderId="15" xfId="0" applyFont="1" applyFill="1" applyBorder="1" applyAlignment="1">
      <alignment horizontal="left" vertical="center" wrapText="1"/>
    </xf>
    <xf numFmtId="49" fontId="18" fillId="0" borderId="14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2" fontId="18" fillId="24" borderId="16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0</xdr:row>
      <xdr:rowOff>95250</xdr:rowOff>
    </xdr:from>
    <xdr:to>
      <xdr:col>10</xdr:col>
      <xdr:colOff>1123950</xdr:colOff>
      <xdr:row>4</xdr:row>
      <xdr:rowOff>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7277100" y="95250"/>
          <a:ext cx="2933700" cy="552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7360" tIns="2268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 2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подпрограмме  «Благоустройство города»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на 2014-2016 годы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4:T53"/>
  <sheetViews>
    <sheetView tabSelected="1" zoomScale="70" zoomScaleNormal="70" zoomScaleSheetLayoutView="70" workbookViewId="0">
      <pane ySplit="10" topLeftCell="A35" activePane="bottomLeft" state="frozen"/>
      <selection pane="bottomLeft" activeCell="B46" sqref="B46"/>
    </sheetView>
  </sheetViews>
  <sheetFormatPr defaultRowHeight="12.75"/>
  <cols>
    <col min="1" max="1" width="30.85546875" style="8" customWidth="1"/>
    <col min="2" max="2" width="28.42578125" style="8" customWidth="1"/>
    <col min="3" max="3" width="6.7109375" style="8" customWidth="1"/>
    <col min="4" max="4" width="6.42578125" style="8" customWidth="1"/>
    <col min="5" max="5" width="9.28515625" style="8" customWidth="1"/>
    <col min="6" max="6" width="7.42578125" style="8" customWidth="1"/>
    <col min="7" max="7" width="11.140625" style="8" customWidth="1"/>
    <col min="8" max="8" width="12.28515625" style="8" customWidth="1"/>
    <col min="9" max="9" width="13.140625" style="8" customWidth="1"/>
    <col min="10" max="10" width="12" style="8" customWidth="1"/>
    <col min="11" max="11" width="37.85546875" style="8" customWidth="1"/>
    <col min="12" max="12" width="13.7109375" style="20" customWidth="1"/>
    <col min="13" max="13" width="13" style="20" customWidth="1"/>
    <col min="14" max="15" width="9.140625" style="20"/>
    <col min="16" max="16384" width="9.140625" style="8"/>
  </cols>
  <sheetData>
    <row r="4" spans="1:20" ht="11.25" customHeight="1"/>
    <row r="5" spans="1:20" hidden="1"/>
    <row r="6" spans="1:20" ht="18.75" customHeight="1">
      <c r="A6" s="84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5"/>
      <c r="M6" s="5"/>
      <c r="N6" s="5"/>
      <c r="O6" s="5"/>
      <c r="P6" s="4"/>
      <c r="Q6" s="4"/>
      <c r="R6" s="4"/>
      <c r="S6" s="4"/>
      <c r="T6" s="4"/>
    </row>
    <row r="7" spans="1:20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4"/>
      <c r="Q7" s="4"/>
      <c r="R7" s="4"/>
      <c r="S7" s="4"/>
      <c r="T7" s="4"/>
    </row>
    <row r="8" spans="1:20" s="17" customFormat="1" ht="27" customHeight="1">
      <c r="A8" s="85" t="s">
        <v>1</v>
      </c>
      <c r="B8" s="85" t="s">
        <v>2</v>
      </c>
      <c r="C8" s="85" t="s">
        <v>3</v>
      </c>
      <c r="D8" s="85"/>
      <c r="E8" s="85"/>
      <c r="F8" s="85"/>
      <c r="G8" s="85" t="s">
        <v>4</v>
      </c>
      <c r="H8" s="85"/>
      <c r="I8" s="85"/>
      <c r="J8" s="85"/>
      <c r="K8" s="85" t="s">
        <v>5</v>
      </c>
      <c r="L8" s="16"/>
      <c r="M8" s="16"/>
      <c r="N8" s="16"/>
      <c r="O8" s="16"/>
      <c r="P8" s="2"/>
      <c r="Q8" s="2"/>
      <c r="R8" s="2"/>
      <c r="S8" s="2"/>
      <c r="T8" s="2"/>
    </row>
    <row r="9" spans="1:20" s="17" customFormat="1" ht="90.75" customHeight="1">
      <c r="A9" s="86"/>
      <c r="B9" s="86"/>
      <c r="C9" s="29" t="s">
        <v>6</v>
      </c>
      <c r="D9" s="29" t="s">
        <v>7</v>
      </c>
      <c r="E9" s="29" t="s">
        <v>8</v>
      </c>
      <c r="F9" s="29" t="s">
        <v>9</v>
      </c>
      <c r="G9" s="29" t="s">
        <v>10</v>
      </c>
      <c r="H9" s="29" t="s">
        <v>11</v>
      </c>
      <c r="I9" s="29" t="s">
        <v>12</v>
      </c>
      <c r="J9" s="29" t="s">
        <v>13</v>
      </c>
      <c r="K9" s="86"/>
      <c r="L9" s="16"/>
      <c r="M9" s="16"/>
      <c r="N9" s="16"/>
      <c r="O9" s="16"/>
      <c r="P9" s="2"/>
      <c r="Q9" s="2"/>
      <c r="R9" s="2"/>
      <c r="S9" s="2"/>
      <c r="T9" s="2"/>
    </row>
    <row r="10" spans="1:20" ht="26.25" customHeight="1">
      <c r="A10" s="30" t="s">
        <v>44</v>
      </c>
      <c r="B10" s="80" t="s">
        <v>31</v>
      </c>
      <c r="C10" s="81"/>
      <c r="D10" s="81"/>
      <c r="E10" s="81"/>
      <c r="F10" s="81"/>
      <c r="G10" s="81"/>
      <c r="H10" s="81"/>
      <c r="I10" s="81"/>
      <c r="J10" s="81"/>
      <c r="K10" s="82"/>
      <c r="L10" s="5"/>
      <c r="M10" s="5"/>
      <c r="N10" s="5"/>
      <c r="O10" s="5"/>
      <c r="P10" s="4"/>
      <c r="Q10" s="4"/>
      <c r="R10" s="4"/>
      <c r="S10" s="4"/>
      <c r="T10" s="4"/>
    </row>
    <row r="11" spans="1:20" s="23" customFormat="1" ht="30" customHeight="1">
      <c r="A11" s="83" t="s">
        <v>42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21"/>
      <c r="M11" s="21"/>
      <c r="N11" s="21"/>
      <c r="O11" s="21"/>
      <c r="P11" s="22"/>
      <c r="Q11" s="22"/>
      <c r="R11" s="22"/>
      <c r="S11" s="22"/>
      <c r="T11" s="22"/>
    </row>
    <row r="12" spans="1:20" s="23" customFormat="1" ht="53.25" customHeight="1">
      <c r="A12" s="55" t="s">
        <v>55</v>
      </c>
      <c r="B12" s="33" t="s">
        <v>33</v>
      </c>
      <c r="C12" s="34" t="s">
        <v>32</v>
      </c>
      <c r="D12" s="34" t="s">
        <v>34</v>
      </c>
      <c r="E12" s="34" t="s">
        <v>56</v>
      </c>
      <c r="F12" s="34" t="s">
        <v>57</v>
      </c>
      <c r="G12" s="45">
        <f>SUM(G13:G17)</f>
        <v>1437.9899999999998</v>
      </c>
      <c r="H12" s="45">
        <f t="shared" ref="H12:I12" si="0">SUM(H13:H17)</f>
        <v>1421.49</v>
      </c>
      <c r="I12" s="45">
        <f t="shared" si="0"/>
        <v>1493.9900000000002</v>
      </c>
      <c r="J12" s="45">
        <f>SUM(G12:I12)</f>
        <v>4353.4699999999993</v>
      </c>
      <c r="K12" s="32"/>
      <c r="L12" s="21"/>
      <c r="M12" s="21"/>
      <c r="N12" s="21"/>
      <c r="O12" s="21"/>
      <c r="P12" s="22"/>
      <c r="Q12" s="22"/>
      <c r="R12" s="22"/>
      <c r="S12" s="22"/>
      <c r="T12" s="22"/>
    </row>
    <row r="13" spans="1:20" s="28" customFormat="1" ht="57.75" customHeight="1">
      <c r="A13" s="32" t="s">
        <v>40</v>
      </c>
      <c r="B13" s="33" t="s">
        <v>33</v>
      </c>
      <c r="C13" s="34"/>
      <c r="D13" s="34"/>
      <c r="E13" s="34"/>
      <c r="F13" s="34"/>
      <c r="G13" s="46">
        <v>491.94900000000001</v>
      </c>
      <c r="H13" s="46">
        <v>484.95600000000002</v>
      </c>
      <c r="I13" s="45">
        <v>509.69299999999998</v>
      </c>
      <c r="J13" s="45">
        <f>SUM(G13:I13)</f>
        <v>1486.598</v>
      </c>
      <c r="K13" s="38" t="s">
        <v>14</v>
      </c>
      <c r="L13" s="26"/>
      <c r="M13" s="26"/>
      <c r="N13" s="26"/>
      <c r="O13" s="26"/>
      <c r="P13" s="27"/>
      <c r="Q13" s="27"/>
      <c r="R13" s="27"/>
      <c r="S13" s="27"/>
      <c r="T13" s="27"/>
    </row>
    <row r="14" spans="1:20" s="28" customFormat="1" ht="58.5" customHeight="1">
      <c r="A14" s="32" t="s">
        <v>39</v>
      </c>
      <c r="B14" s="33" t="s">
        <v>33</v>
      </c>
      <c r="C14" s="34"/>
      <c r="D14" s="34"/>
      <c r="E14" s="34"/>
      <c r="F14" s="34"/>
      <c r="G14" s="46">
        <v>273.51600000000002</v>
      </c>
      <c r="H14" s="46">
        <v>268.63299999999998</v>
      </c>
      <c r="I14" s="45">
        <v>282.33300000000003</v>
      </c>
      <c r="J14" s="45">
        <f>SUM(G14:I14)</f>
        <v>824.48199999999997</v>
      </c>
      <c r="K14" s="38" t="s">
        <v>20</v>
      </c>
      <c r="L14" s="26"/>
      <c r="M14" s="26"/>
      <c r="N14" s="26"/>
      <c r="O14" s="26"/>
      <c r="P14" s="27"/>
      <c r="Q14" s="27"/>
      <c r="R14" s="27"/>
      <c r="S14" s="27"/>
      <c r="T14" s="27"/>
    </row>
    <row r="15" spans="1:20" s="28" customFormat="1" ht="54.75" customHeight="1">
      <c r="A15" s="32" t="s">
        <v>38</v>
      </c>
      <c r="B15" s="33" t="s">
        <v>33</v>
      </c>
      <c r="C15" s="34"/>
      <c r="D15" s="34"/>
      <c r="E15" s="34"/>
      <c r="F15" s="34"/>
      <c r="G15" s="46">
        <v>322.42899999999997</v>
      </c>
      <c r="H15" s="46">
        <v>322.42899999999997</v>
      </c>
      <c r="I15" s="45">
        <v>338.87299999999999</v>
      </c>
      <c r="J15" s="45">
        <v>983.73099999999999</v>
      </c>
      <c r="K15" s="32" t="s">
        <v>15</v>
      </c>
      <c r="L15" s="26"/>
      <c r="M15" s="26"/>
      <c r="N15" s="26"/>
      <c r="O15" s="26"/>
      <c r="P15" s="27"/>
      <c r="Q15" s="27"/>
      <c r="R15" s="27"/>
      <c r="S15" s="27"/>
      <c r="T15" s="27"/>
    </row>
    <row r="16" spans="1:20" s="28" customFormat="1" ht="52.5" customHeight="1">
      <c r="A16" s="32" t="s">
        <v>37</v>
      </c>
      <c r="B16" s="33" t="s">
        <v>33</v>
      </c>
      <c r="C16" s="34"/>
      <c r="D16" s="34"/>
      <c r="E16" s="34"/>
      <c r="F16" s="34"/>
      <c r="G16" s="46">
        <v>61.820999999999998</v>
      </c>
      <c r="H16" s="46">
        <v>61.003999999999998</v>
      </c>
      <c r="I16" s="45">
        <v>64.114999999999995</v>
      </c>
      <c r="J16" s="45">
        <v>186.94</v>
      </c>
      <c r="K16" s="38" t="s">
        <v>16</v>
      </c>
      <c r="L16" s="26"/>
      <c r="M16" s="26"/>
      <c r="N16" s="26"/>
      <c r="O16" s="26"/>
      <c r="P16" s="27"/>
      <c r="Q16" s="27"/>
      <c r="R16" s="27"/>
      <c r="S16" s="27"/>
      <c r="T16" s="27"/>
    </row>
    <row r="17" spans="1:20" s="28" customFormat="1" ht="58.5" customHeight="1">
      <c r="A17" s="32" t="s">
        <v>36</v>
      </c>
      <c r="B17" s="33" t="s">
        <v>33</v>
      </c>
      <c r="C17" s="34"/>
      <c r="D17" s="34"/>
      <c r="E17" s="34"/>
      <c r="F17" s="34"/>
      <c r="G17" s="48">
        <v>288.27499999999998</v>
      </c>
      <c r="H17" s="48">
        <v>284.46800000000002</v>
      </c>
      <c r="I17" s="45">
        <v>298.976</v>
      </c>
      <c r="J17" s="45">
        <v>871.71900000000005</v>
      </c>
      <c r="K17" s="38" t="s">
        <v>20</v>
      </c>
      <c r="L17" s="26"/>
      <c r="M17" s="26"/>
      <c r="N17" s="26"/>
      <c r="O17" s="26"/>
      <c r="P17" s="27"/>
      <c r="Q17" s="27"/>
      <c r="R17" s="27"/>
      <c r="S17" s="27"/>
      <c r="T17" s="27"/>
    </row>
    <row r="18" spans="1:20" s="23" customFormat="1" ht="51">
      <c r="A18" s="32" t="s">
        <v>21</v>
      </c>
      <c r="B18" s="33" t="s">
        <v>33</v>
      </c>
      <c r="C18" s="34"/>
      <c r="D18" s="34"/>
      <c r="E18" s="34"/>
      <c r="F18" s="34"/>
      <c r="G18" s="47">
        <v>30</v>
      </c>
      <c r="H18" s="46">
        <v>31.5</v>
      </c>
      <c r="I18" s="46">
        <v>33.1</v>
      </c>
      <c r="J18" s="46">
        <f>G18+H18+I18</f>
        <v>94.6</v>
      </c>
      <c r="K18" s="32"/>
      <c r="L18" s="21"/>
      <c r="M18" s="21"/>
      <c r="N18" s="21"/>
      <c r="O18" s="21"/>
      <c r="P18" s="22"/>
      <c r="Q18" s="22"/>
      <c r="R18" s="22"/>
      <c r="S18" s="22"/>
      <c r="T18" s="22"/>
    </row>
    <row r="19" spans="1:20" s="23" customFormat="1" ht="21" customHeight="1">
      <c r="A19" s="69" t="s">
        <v>43</v>
      </c>
      <c r="B19" s="72" t="s">
        <v>33</v>
      </c>
      <c r="C19" s="34" t="s">
        <v>32</v>
      </c>
      <c r="D19" s="34" t="s">
        <v>35</v>
      </c>
      <c r="E19" s="34" t="s">
        <v>58</v>
      </c>
      <c r="F19" s="34" t="s">
        <v>57</v>
      </c>
      <c r="G19" s="46">
        <v>1000</v>
      </c>
      <c r="H19" s="46">
        <v>1000</v>
      </c>
      <c r="I19" s="46">
        <v>2000</v>
      </c>
      <c r="J19" s="46">
        <f>SUM(G19:I19)</f>
        <v>4000</v>
      </c>
      <c r="K19" s="32"/>
      <c r="L19" s="21"/>
      <c r="M19" s="21"/>
      <c r="N19" s="21"/>
      <c r="O19" s="21"/>
      <c r="P19" s="22"/>
      <c r="Q19" s="22"/>
      <c r="R19" s="22"/>
      <c r="S19" s="22"/>
      <c r="T19" s="22"/>
    </row>
    <row r="20" spans="1:20" s="23" customFormat="1" ht="21" customHeight="1">
      <c r="A20" s="70"/>
      <c r="B20" s="73"/>
      <c r="C20" s="34" t="s">
        <v>32</v>
      </c>
      <c r="D20" s="34" t="s">
        <v>34</v>
      </c>
      <c r="E20" s="34" t="s">
        <v>58</v>
      </c>
      <c r="F20" s="34" t="s">
        <v>57</v>
      </c>
      <c r="G20" s="46">
        <v>5564.37</v>
      </c>
      <c r="H20" s="46">
        <v>2081.4</v>
      </c>
      <c r="I20" s="46">
        <v>2134.2800000000002</v>
      </c>
      <c r="J20" s="46">
        <f t="shared" ref="J20:J21" si="1">SUM(G20:I20)</f>
        <v>9780.0500000000011</v>
      </c>
      <c r="K20" s="32"/>
      <c r="L20" s="21"/>
      <c r="M20" s="21"/>
      <c r="N20" s="21"/>
      <c r="O20" s="21"/>
      <c r="P20" s="22"/>
      <c r="Q20" s="22"/>
      <c r="R20" s="22"/>
      <c r="S20" s="22"/>
      <c r="T20" s="22"/>
    </row>
    <row r="21" spans="1:20" s="23" customFormat="1" ht="21" customHeight="1">
      <c r="A21" s="71"/>
      <c r="B21" s="74"/>
      <c r="C21" s="34" t="s">
        <v>32</v>
      </c>
      <c r="D21" s="34" t="s">
        <v>34</v>
      </c>
      <c r="E21" s="34" t="s">
        <v>58</v>
      </c>
      <c r="F21" s="34" t="s">
        <v>59</v>
      </c>
      <c r="G21" s="46">
        <v>322.55799999999999</v>
      </c>
      <c r="H21" s="46">
        <v>338.69</v>
      </c>
      <c r="I21" s="46">
        <v>355.62</v>
      </c>
      <c r="J21" s="46">
        <f t="shared" si="1"/>
        <v>1016.8680000000001</v>
      </c>
      <c r="K21" s="32"/>
      <c r="L21" s="21"/>
      <c r="M21" s="21"/>
      <c r="N21" s="21"/>
      <c r="O21" s="21"/>
      <c r="P21" s="22"/>
      <c r="Q21" s="22"/>
      <c r="R21" s="22"/>
      <c r="S21" s="22"/>
      <c r="T21" s="22"/>
    </row>
    <row r="22" spans="1:20" s="23" customFormat="1" ht="21" hidden="1" customHeight="1">
      <c r="A22" s="56"/>
      <c r="B22" s="57"/>
      <c r="C22" s="51"/>
      <c r="D22" s="51"/>
      <c r="E22" s="51"/>
      <c r="F22" s="51"/>
      <c r="G22" s="52">
        <f>SUM(G23:G32)</f>
        <v>6886.9279999999999</v>
      </c>
      <c r="H22" s="52">
        <f t="shared" ref="H22:I22" si="2">SUM(H23:H32)</f>
        <v>3420.09</v>
      </c>
      <c r="I22" s="52">
        <f t="shared" si="2"/>
        <v>4489.8999999999996</v>
      </c>
      <c r="J22" s="52">
        <f>SUM(J23:J32)</f>
        <v>14796.918000000001</v>
      </c>
      <c r="K22" s="50"/>
      <c r="L22" s="21"/>
      <c r="M22" s="21"/>
      <c r="N22" s="21"/>
      <c r="O22" s="21"/>
      <c r="P22" s="22"/>
      <c r="Q22" s="22"/>
      <c r="R22" s="22"/>
      <c r="S22" s="22"/>
      <c r="T22" s="22"/>
    </row>
    <row r="23" spans="1:20" s="23" customFormat="1" ht="51">
      <c r="A23" s="40" t="s">
        <v>46</v>
      </c>
      <c r="B23" s="33" t="s">
        <v>33</v>
      </c>
      <c r="C23" s="34"/>
      <c r="D23" s="34"/>
      <c r="E23" s="49"/>
      <c r="F23" s="49"/>
      <c r="G23" s="46">
        <v>500</v>
      </c>
      <c r="H23" s="46">
        <v>500</v>
      </c>
      <c r="I23" s="46">
        <v>500</v>
      </c>
      <c r="J23" s="46">
        <f>SUM(G23:I23)</f>
        <v>1500</v>
      </c>
      <c r="K23" s="58" t="s">
        <v>28</v>
      </c>
      <c r="L23" s="21"/>
      <c r="M23" s="21"/>
      <c r="N23" s="21"/>
      <c r="O23" s="21"/>
      <c r="P23" s="22"/>
      <c r="Q23" s="22"/>
      <c r="R23" s="22"/>
      <c r="S23" s="22"/>
      <c r="T23" s="22"/>
    </row>
    <row r="24" spans="1:20" s="23" customFormat="1" ht="51">
      <c r="A24" s="40" t="s">
        <v>47</v>
      </c>
      <c r="B24" s="33" t="s">
        <v>33</v>
      </c>
      <c r="C24" s="34"/>
      <c r="D24" s="34"/>
      <c r="E24" s="49"/>
      <c r="F24" s="49"/>
      <c r="G24" s="46">
        <v>1900</v>
      </c>
      <c r="H24" s="46">
        <v>0</v>
      </c>
      <c r="I24" s="46">
        <v>0</v>
      </c>
      <c r="J24" s="46">
        <f t="shared" ref="J24:J31" si="3">SUM(G24:I24)</f>
        <v>1900</v>
      </c>
      <c r="K24" s="58"/>
      <c r="L24" s="21"/>
      <c r="M24" s="21"/>
      <c r="N24" s="21"/>
      <c r="O24" s="21"/>
      <c r="P24" s="22"/>
      <c r="Q24" s="22"/>
      <c r="R24" s="22"/>
      <c r="S24" s="22"/>
      <c r="T24" s="22"/>
    </row>
    <row r="25" spans="1:20" s="23" customFormat="1" ht="51">
      <c r="A25" s="39" t="s">
        <v>48</v>
      </c>
      <c r="B25" s="33" t="s">
        <v>33</v>
      </c>
      <c r="C25" s="34"/>
      <c r="D25" s="34"/>
      <c r="E25" s="49"/>
      <c r="F25" s="49"/>
      <c r="G25" s="46">
        <v>500</v>
      </c>
      <c r="H25" s="46">
        <v>500</v>
      </c>
      <c r="I25" s="46">
        <v>500</v>
      </c>
      <c r="J25" s="46">
        <f t="shared" si="3"/>
        <v>1500</v>
      </c>
      <c r="K25" s="59" t="s">
        <v>23</v>
      </c>
      <c r="L25" s="21"/>
      <c r="M25" s="21"/>
      <c r="N25" s="21"/>
      <c r="O25" s="21"/>
      <c r="P25" s="22"/>
      <c r="Q25" s="22"/>
      <c r="R25" s="22"/>
      <c r="S25" s="22"/>
      <c r="T25" s="22"/>
    </row>
    <row r="26" spans="1:20" s="23" customFormat="1" ht="51">
      <c r="A26" s="40" t="s">
        <v>49</v>
      </c>
      <c r="B26" s="33" t="s">
        <v>33</v>
      </c>
      <c r="C26" s="34"/>
      <c r="D26" s="34"/>
      <c r="E26" s="49"/>
      <c r="F26" s="49"/>
      <c r="G26" s="46">
        <v>1000</v>
      </c>
      <c r="H26" s="46">
        <v>1000</v>
      </c>
      <c r="I26" s="46">
        <v>2000</v>
      </c>
      <c r="J26" s="46">
        <f t="shared" si="3"/>
        <v>4000</v>
      </c>
      <c r="K26" s="38" t="s">
        <v>25</v>
      </c>
      <c r="L26" s="21"/>
      <c r="M26" s="21"/>
      <c r="N26" s="21"/>
      <c r="O26" s="21"/>
      <c r="P26" s="22"/>
      <c r="Q26" s="22"/>
      <c r="R26" s="22"/>
      <c r="S26" s="22"/>
      <c r="T26" s="22"/>
    </row>
    <row r="27" spans="1:20" s="23" customFormat="1" ht="57" customHeight="1">
      <c r="A27" s="40" t="s">
        <v>50</v>
      </c>
      <c r="B27" s="33" t="s">
        <v>33</v>
      </c>
      <c r="C27" s="34"/>
      <c r="D27" s="34"/>
      <c r="E27" s="49"/>
      <c r="F27" s="49"/>
      <c r="G27" s="46">
        <v>610</v>
      </c>
      <c r="H27" s="46">
        <v>623.91999999999996</v>
      </c>
      <c r="I27" s="46">
        <v>623.91999999999996</v>
      </c>
      <c r="J27" s="46">
        <f t="shared" si="3"/>
        <v>1857.8400000000001</v>
      </c>
      <c r="K27" s="38" t="s">
        <v>25</v>
      </c>
      <c r="L27" s="21"/>
      <c r="M27" s="21"/>
      <c r="N27" s="21"/>
      <c r="O27" s="21"/>
      <c r="P27" s="22"/>
      <c r="Q27" s="22"/>
      <c r="R27" s="22"/>
      <c r="S27" s="22"/>
      <c r="T27" s="22"/>
    </row>
    <row r="28" spans="1:20" s="23" customFormat="1" ht="56.25" customHeight="1">
      <c r="A28" s="40" t="s">
        <v>51</v>
      </c>
      <c r="B28" s="33" t="s">
        <v>33</v>
      </c>
      <c r="C28" s="34"/>
      <c r="D28" s="34"/>
      <c r="E28" s="49"/>
      <c r="F28" s="49"/>
      <c r="G28" s="46">
        <v>500</v>
      </c>
      <c r="H28" s="46">
        <v>0</v>
      </c>
      <c r="I28" s="46">
        <v>0</v>
      </c>
      <c r="J28" s="46">
        <f t="shared" si="3"/>
        <v>500</v>
      </c>
      <c r="K28" s="32" t="s">
        <v>45</v>
      </c>
      <c r="L28" s="21"/>
      <c r="M28" s="21"/>
      <c r="N28" s="21"/>
      <c r="O28" s="21"/>
      <c r="P28" s="22"/>
      <c r="Q28" s="22"/>
      <c r="R28" s="22"/>
      <c r="S28" s="22"/>
      <c r="T28" s="22"/>
    </row>
    <row r="29" spans="1:20" s="37" customFormat="1" ht="54" customHeight="1">
      <c r="A29" s="32" t="s">
        <v>64</v>
      </c>
      <c r="B29" s="33" t="s">
        <v>33</v>
      </c>
      <c r="C29" s="34"/>
      <c r="D29" s="34"/>
      <c r="E29" s="34"/>
      <c r="F29" s="34"/>
      <c r="G29" s="48">
        <v>106</v>
      </c>
      <c r="H29" s="48">
        <v>104.6</v>
      </c>
      <c r="I29" s="45">
        <v>104.6</v>
      </c>
      <c r="J29" s="46">
        <f t="shared" si="3"/>
        <v>315.2</v>
      </c>
      <c r="K29" s="32" t="s">
        <v>17</v>
      </c>
      <c r="L29" s="35"/>
      <c r="M29" s="35"/>
      <c r="N29" s="35"/>
      <c r="O29" s="35"/>
      <c r="P29" s="36"/>
      <c r="Q29" s="36"/>
      <c r="R29" s="36"/>
      <c r="S29" s="36"/>
      <c r="T29" s="36"/>
    </row>
    <row r="30" spans="1:20" s="37" customFormat="1" ht="60.75" customHeight="1">
      <c r="A30" s="32" t="s">
        <v>52</v>
      </c>
      <c r="B30" s="33" t="s">
        <v>33</v>
      </c>
      <c r="C30" s="34"/>
      <c r="D30" s="34"/>
      <c r="E30" s="34"/>
      <c r="F30" s="34"/>
      <c r="G30" s="48">
        <v>1060</v>
      </c>
      <c r="H30" s="48">
        <v>0</v>
      </c>
      <c r="I30" s="48">
        <v>0</v>
      </c>
      <c r="J30" s="46">
        <f t="shared" si="3"/>
        <v>1060</v>
      </c>
      <c r="K30" s="32" t="s">
        <v>18</v>
      </c>
      <c r="L30" s="35"/>
      <c r="M30" s="35"/>
      <c r="N30" s="35"/>
      <c r="O30" s="35"/>
      <c r="P30" s="36"/>
      <c r="Q30" s="36"/>
      <c r="R30" s="36"/>
      <c r="S30" s="36"/>
      <c r="T30" s="36"/>
    </row>
    <row r="31" spans="1:20" s="37" customFormat="1" ht="60" customHeight="1">
      <c r="A31" s="32" t="s">
        <v>53</v>
      </c>
      <c r="B31" s="33" t="s">
        <v>33</v>
      </c>
      <c r="C31" s="34"/>
      <c r="D31" s="34"/>
      <c r="E31" s="34"/>
      <c r="F31" s="34"/>
      <c r="G31" s="48">
        <v>388.37</v>
      </c>
      <c r="H31" s="48">
        <v>352.88</v>
      </c>
      <c r="I31" s="45">
        <v>405.76</v>
      </c>
      <c r="J31" s="46">
        <f t="shared" si="3"/>
        <v>1147.01</v>
      </c>
      <c r="K31" s="32" t="s">
        <v>19</v>
      </c>
      <c r="L31" s="35"/>
      <c r="M31" s="35"/>
      <c r="N31" s="35"/>
      <c r="O31" s="35"/>
      <c r="P31" s="36"/>
      <c r="Q31" s="36"/>
      <c r="R31" s="36"/>
      <c r="S31" s="36"/>
      <c r="T31" s="36"/>
    </row>
    <row r="32" spans="1:20" s="37" customFormat="1" ht="60" customHeight="1">
      <c r="A32" s="33" t="s">
        <v>65</v>
      </c>
      <c r="B32" s="33" t="s">
        <v>33</v>
      </c>
      <c r="C32" s="34"/>
      <c r="D32" s="34"/>
      <c r="E32" s="34"/>
      <c r="F32" s="34"/>
      <c r="G32" s="48">
        <v>322.55799999999999</v>
      </c>
      <c r="H32" s="48">
        <v>338.69</v>
      </c>
      <c r="I32" s="45">
        <v>355.62</v>
      </c>
      <c r="J32" s="46">
        <f>SUM(G32:I32)</f>
        <v>1016.8680000000001</v>
      </c>
      <c r="K32" s="32"/>
      <c r="L32" s="35"/>
      <c r="M32" s="35"/>
      <c r="N32" s="35"/>
      <c r="O32" s="35"/>
      <c r="P32" s="36"/>
      <c r="Q32" s="36"/>
      <c r="R32" s="36"/>
      <c r="S32" s="36"/>
      <c r="T32" s="36"/>
    </row>
    <row r="33" spans="1:20" s="37" customFormat="1" ht="57.75" customHeight="1">
      <c r="A33" s="41" t="s">
        <v>66</v>
      </c>
      <c r="B33" s="33" t="s">
        <v>33</v>
      </c>
      <c r="C33" s="34" t="s">
        <v>32</v>
      </c>
      <c r="D33" s="34" t="s">
        <v>60</v>
      </c>
      <c r="E33" s="34" t="s">
        <v>61</v>
      </c>
      <c r="F33" s="34" t="s">
        <v>57</v>
      </c>
      <c r="G33" s="48">
        <v>4.8</v>
      </c>
      <c r="H33" s="48">
        <v>4.8</v>
      </c>
      <c r="I33" s="48">
        <v>4.8</v>
      </c>
      <c r="J33" s="46">
        <f>I33+H33+G33</f>
        <v>14.399999999999999</v>
      </c>
      <c r="K33" s="75" t="s">
        <v>54</v>
      </c>
      <c r="L33" s="35"/>
      <c r="M33" s="35"/>
      <c r="N33" s="35"/>
      <c r="O33" s="35"/>
      <c r="P33" s="36"/>
      <c r="Q33" s="36"/>
      <c r="R33" s="36"/>
      <c r="S33" s="36"/>
      <c r="T33" s="36"/>
    </row>
    <row r="34" spans="1:20" s="37" customFormat="1" ht="57.75" customHeight="1">
      <c r="A34" s="41" t="s">
        <v>67</v>
      </c>
      <c r="B34" s="33" t="s">
        <v>33</v>
      </c>
      <c r="C34" s="34" t="s">
        <v>32</v>
      </c>
      <c r="D34" s="34" t="s">
        <v>60</v>
      </c>
      <c r="E34" s="34" t="s">
        <v>62</v>
      </c>
      <c r="F34" s="34" t="s">
        <v>57</v>
      </c>
      <c r="G34" s="48">
        <v>40</v>
      </c>
      <c r="H34" s="48">
        <v>40</v>
      </c>
      <c r="I34" s="48">
        <v>40</v>
      </c>
      <c r="J34" s="46">
        <f>I34+H34+G34</f>
        <v>120</v>
      </c>
      <c r="K34" s="76"/>
      <c r="L34" s="35"/>
      <c r="M34" s="35"/>
      <c r="N34" s="35"/>
      <c r="O34" s="35"/>
      <c r="P34" s="36"/>
      <c r="Q34" s="36"/>
      <c r="R34" s="36"/>
      <c r="S34" s="36"/>
      <c r="T34" s="36"/>
    </row>
    <row r="35" spans="1:20" s="37" customFormat="1" ht="99" customHeight="1">
      <c r="A35" s="41" t="s">
        <v>68</v>
      </c>
      <c r="B35" s="33" t="s">
        <v>33</v>
      </c>
      <c r="C35" s="34" t="s">
        <v>32</v>
      </c>
      <c r="D35" s="34" t="s">
        <v>34</v>
      </c>
      <c r="E35" s="34" t="s">
        <v>63</v>
      </c>
      <c r="F35" s="34" t="s">
        <v>57</v>
      </c>
      <c r="G35" s="48">
        <v>30</v>
      </c>
      <c r="H35" s="48">
        <v>31.5</v>
      </c>
      <c r="I35" s="45">
        <v>33.1</v>
      </c>
      <c r="J35" s="46">
        <f>I35+H35+G35</f>
        <v>94.6</v>
      </c>
      <c r="K35" s="58" t="s">
        <v>22</v>
      </c>
      <c r="L35" s="35"/>
      <c r="M35" s="35"/>
      <c r="N35" s="35"/>
      <c r="O35" s="35"/>
      <c r="P35" s="36"/>
      <c r="Q35" s="36"/>
      <c r="R35" s="36"/>
      <c r="S35" s="36"/>
      <c r="T35" s="36"/>
    </row>
    <row r="36" spans="1:20" s="23" customFormat="1" ht="21" customHeight="1">
      <c r="A36" s="77" t="s">
        <v>27</v>
      </c>
      <c r="B36" s="78"/>
      <c r="C36" s="78"/>
      <c r="D36" s="78"/>
      <c r="E36" s="78"/>
      <c r="F36" s="78"/>
      <c r="G36" s="78"/>
      <c r="H36" s="78"/>
      <c r="I36" s="78"/>
      <c r="J36" s="78"/>
      <c r="K36" s="79"/>
      <c r="L36" s="21"/>
      <c r="M36" s="21"/>
      <c r="N36" s="21"/>
      <c r="O36" s="21"/>
      <c r="P36" s="22"/>
      <c r="Q36" s="22"/>
      <c r="R36" s="22"/>
      <c r="S36" s="22"/>
      <c r="T36" s="22"/>
    </row>
    <row r="37" spans="1:20" s="23" customFormat="1" ht="51">
      <c r="A37" s="38" t="s">
        <v>41</v>
      </c>
      <c r="B37" s="33" t="s">
        <v>33</v>
      </c>
      <c r="C37" s="34" t="s">
        <v>32</v>
      </c>
      <c r="D37" s="34" t="s">
        <v>34</v>
      </c>
      <c r="E37" s="39">
        <v>348050</v>
      </c>
      <c r="F37" s="39">
        <v>810</v>
      </c>
      <c r="G37" s="46">
        <v>34000</v>
      </c>
      <c r="H37" s="46">
        <v>26701.548999999999</v>
      </c>
      <c r="I37" s="46">
        <v>27105.476999999999</v>
      </c>
      <c r="J37" s="46">
        <f>SUM(G37:I37)</f>
        <v>87807.025999999998</v>
      </c>
      <c r="K37" s="60" t="s">
        <v>29</v>
      </c>
      <c r="L37" s="21"/>
      <c r="M37" s="21"/>
      <c r="N37" s="21"/>
      <c r="O37" s="21"/>
      <c r="P37" s="22"/>
      <c r="Q37" s="22"/>
      <c r="R37" s="22"/>
      <c r="S37" s="22"/>
      <c r="T37" s="22"/>
    </row>
    <row r="38" spans="1:20" s="53" customFormat="1" ht="25.5" customHeight="1">
      <c r="A38" s="61" t="s">
        <v>24</v>
      </c>
      <c r="B38" s="24"/>
      <c r="C38" s="24"/>
      <c r="D38" s="24"/>
      <c r="E38" s="24"/>
      <c r="F38" s="24"/>
      <c r="G38" s="54">
        <f>G12+G19+G20+G21+G33+G34+G35+G37</f>
        <v>42399.718000000001</v>
      </c>
      <c r="H38" s="54">
        <f>H12+H19+H20+H21+H33+H34+H35+H37</f>
        <v>31619.428999999996</v>
      </c>
      <c r="I38" s="54">
        <f>I12+I19+I20+I21+I33+I34+I35+I37</f>
        <v>33167.267</v>
      </c>
      <c r="J38" s="54">
        <f>J12+J19+J20+J21+J33+J34+J35+J37</f>
        <v>107186.41399999999</v>
      </c>
      <c r="K38" s="62"/>
      <c r="L38" s="21"/>
      <c r="M38" s="21"/>
      <c r="N38" s="21"/>
      <c r="O38" s="21"/>
      <c r="P38" s="22"/>
      <c r="Q38" s="22"/>
      <c r="R38" s="22"/>
      <c r="S38" s="22"/>
      <c r="T38" s="22"/>
    </row>
    <row r="39" spans="1:20">
      <c r="B39" s="4"/>
      <c r="C39" s="11"/>
      <c r="D39" s="11"/>
      <c r="E39" s="11"/>
      <c r="F39" s="11"/>
      <c r="G39" s="31" t="e">
        <f>G37+G19+G12+#REF!+G35+G33</f>
        <v>#REF!</v>
      </c>
      <c r="H39" s="31" t="e">
        <f>H37+H19+H12+#REF!+H35+H33</f>
        <v>#REF!</v>
      </c>
      <c r="I39" s="31" t="e">
        <f>I37+I19+I12+#REF!+I35+I33</f>
        <v>#REF!</v>
      </c>
      <c r="J39" s="31" t="e">
        <f>SUM(G39:I39)</f>
        <v>#REF!</v>
      </c>
      <c r="K39" s="12"/>
      <c r="L39" s="5"/>
      <c r="M39" s="5"/>
      <c r="N39" s="5"/>
      <c r="O39" s="5"/>
      <c r="P39" s="4"/>
      <c r="Q39" s="4"/>
      <c r="R39" s="4"/>
      <c r="S39" s="4"/>
      <c r="T39" s="4"/>
    </row>
    <row r="40" spans="1:20" s="67" customFormat="1" ht="131.25" customHeight="1">
      <c r="A40" s="63" t="s">
        <v>69</v>
      </c>
      <c r="B40" s="63" t="s">
        <v>30</v>
      </c>
      <c r="C40" s="64"/>
      <c r="D40" s="64"/>
      <c r="E40" s="64"/>
      <c r="F40" s="64"/>
      <c r="G40" s="64"/>
      <c r="H40" s="64"/>
      <c r="I40" s="64"/>
      <c r="J40" s="68" t="s">
        <v>26</v>
      </c>
      <c r="K40" s="42"/>
      <c r="L40" s="65"/>
      <c r="M40" s="65"/>
      <c r="N40" s="65"/>
      <c r="O40" s="65"/>
      <c r="P40" s="66"/>
      <c r="Q40" s="66"/>
      <c r="R40" s="66"/>
      <c r="S40" s="66"/>
      <c r="T40" s="66"/>
    </row>
    <row r="41" spans="1:20">
      <c r="A41" s="25"/>
      <c r="B41" s="25"/>
      <c r="C41" s="25"/>
      <c r="D41" s="25"/>
      <c r="E41" s="25"/>
      <c r="F41" s="25"/>
      <c r="G41" s="44"/>
      <c r="H41" s="3"/>
      <c r="I41" s="43"/>
      <c r="J41" s="9"/>
      <c r="K41" s="12"/>
      <c r="L41" s="5"/>
      <c r="M41" s="5"/>
      <c r="N41" s="5"/>
      <c r="O41" s="5"/>
      <c r="P41" s="4"/>
      <c r="Q41" s="4"/>
      <c r="R41" s="4"/>
      <c r="S41" s="4"/>
      <c r="T41" s="4"/>
    </row>
    <row r="42" spans="1:20">
      <c r="A42" s="25"/>
      <c r="B42" s="25"/>
      <c r="C42" s="25"/>
      <c r="D42" s="25"/>
      <c r="E42" s="25"/>
      <c r="G42" s="25"/>
      <c r="H42" s="9"/>
      <c r="I42" s="9"/>
      <c r="K42" s="12"/>
      <c r="L42" s="5"/>
      <c r="M42" s="5"/>
      <c r="N42" s="5"/>
      <c r="O42" s="5"/>
      <c r="P42" s="4"/>
      <c r="Q42" s="4"/>
      <c r="R42" s="4"/>
      <c r="S42" s="4"/>
      <c r="T42" s="4"/>
    </row>
    <row r="43" spans="1:20">
      <c r="A43" s="10"/>
      <c r="B43" s="4"/>
      <c r="C43" s="11"/>
      <c r="D43" s="11"/>
      <c r="E43" s="11"/>
      <c r="F43" s="11"/>
      <c r="G43" s="9"/>
      <c r="H43" s="9"/>
      <c r="I43" s="9"/>
      <c r="J43" s="9"/>
      <c r="K43" s="12"/>
      <c r="L43" s="5"/>
      <c r="M43" s="5"/>
      <c r="N43" s="5"/>
      <c r="O43" s="5"/>
      <c r="P43" s="4"/>
      <c r="Q43" s="4"/>
      <c r="R43" s="4"/>
      <c r="S43" s="4"/>
      <c r="T43" s="4"/>
    </row>
    <row r="44" spans="1:20">
      <c r="A44" s="10"/>
      <c r="B44" s="4"/>
      <c r="C44" s="11"/>
      <c r="D44" s="11"/>
      <c r="E44" s="11"/>
      <c r="F44" s="11"/>
      <c r="G44" s="9"/>
      <c r="H44" s="9"/>
      <c r="I44" s="9"/>
      <c r="J44" s="9"/>
      <c r="K44" s="18"/>
      <c r="L44" s="5"/>
      <c r="M44" s="5"/>
      <c r="N44" s="5"/>
      <c r="O44" s="5"/>
      <c r="P44" s="4"/>
      <c r="Q44" s="4"/>
      <c r="R44" s="4"/>
      <c r="S44" s="4"/>
      <c r="T44" s="4"/>
    </row>
    <row r="45" spans="1:20">
      <c r="A45" s="10"/>
      <c r="B45" s="4"/>
      <c r="C45" s="11"/>
      <c r="D45" s="11"/>
      <c r="E45" s="11"/>
      <c r="F45" s="11"/>
      <c r="G45" s="3"/>
      <c r="H45" s="3"/>
      <c r="I45" s="3"/>
      <c r="J45" s="9"/>
      <c r="K45" s="18"/>
      <c r="L45" s="5"/>
      <c r="M45" s="5"/>
      <c r="N45" s="5"/>
      <c r="O45" s="5"/>
      <c r="P45" s="4"/>
      <c r="Q45" s="4"/>
      <c r="R45" s="4"/>
      <c r="S45" s="4"/>
      <c r="T45" s="4"/>
    </row>
    <row r="46" spans="1:20">
      <c r="A46" s="10"/>
      <c r="B46" s="4"/>
      <c r="C46" s="11"/>
      <c r="D46" s="11"/>
      <c r="E46" s="11"/>
      <c r="F46" s="11"/>
      <c r="G46" s="3"/>
      <c r="H46" s="3"/>
      <c r="I46" s="3"/>
      <c r="J46" s="9"/>
      <c r="K46" s="18"/>
      <c r="L46" s="5"/>
      <c r="M46" s="5"/>
      <c r="N46" s="5"/>
      <c r="O46" s="5"/>
      <c r="P46" s="4"/>
      <c r="Q46" s="4"/>
      <c r="R46" s="4"/>
      <c r="S46" s="4"/>
      <c r="T46" s="4"/>
    </row>
    <row r="47" spans="1:20">
      <c r="A47" s="10"/>
      <c r="B47" s="4"/>
      <c r="C47" s="11"/>
      <c r="D47" s="11"/>
      <c r="E47" s="11"/>
      <c r="F47" s="11"/>
      <c r="G47" s="3"/>
      <c r="H47" s="3"/>
      <c r="I47" s="3"/>
      <c r="J47" s="9"/>
      <c r="K47" s="18"/>
      <c r="L47" s="5"/>
      <c r="M47" s="5"/>
      <c r="N47" s="5"/>
      <c r="O47" s="5"/>
      <c r="P47" s="4"/>
      <c r="Q47" s="4"/>
      <c r="R47" s="4"/>
      <c r="S47" s="4"/>
      <c r="T47" s="4"/>
    </row>
    <row r="48" spans="1:20">
      <c r="A48" s="1"/>
      <c r="B48" s="4"/>
      <c r="C48" s="7"/>
      <c r="D48" s="7"/>
      <c r="E48" s="7"/>
      <c r="F48" s="7"/>
      <c r="G48" s="7"/>
      <c r="H48" s="7"/>
      <c r="I48" s="7"/>
      <c r="J48" s="7"/>
      <c r="K48" s="7"/>
      <c r="L48" s="5"/>
      <c r="M48" s="5"/>
      <c r="N48" s="5"/>
      <c r="O48" s="5"/>
      <c r="P48" s="4"/>
      <c r="Q48" s="4"/>
      <c r="R48" s="4"/>
      <c r="S48" s="4"/>
      <c r="T48" s="4"/>
    </row>
    <row r="49" spans="1:20">
      <c r="A49" s="1"/>
      <c r="B49" s="4"/>
      <c r="C49" s="11"/>
      <c r="D49" s="7"/>
      <c r="E49" s="7"/>
      <c r="F49" s="7"/>
      <c r="G49" s="3"/>
      <c r="H49" s="3"/>
      <c r="I49" s="3"/>
      <c r="J49" s="3"/>
      <c r="K49" s="13"/>
      <c r="L49" s="5"/>
      <c r="M49" s="5"/>
      <c r="N49" s="5"/>
      <c r="O49" s="5"/>
      <c r="P49" s="4"/>
      <c r="Q49" s="4"/>
      <c r="R49" s="4"/>
      <c r="S49" s="4"/>
      <c r="T49" s="4"/>
    </row>
    <row r="50" spans="1:20">
      <c r="A50" s="1"/>
      <c r="B50" s="4"/>
      <c r="C50" s="2"/>
      <c r="D50" s="5"/>
      <c r="E50" s="5"/>
      <c r="F50" s="5"/>
      <c r="G50" s="3"/>
      <c r="H50" s="3"/>
      <c r="I50" s="3"/>
      <c r="J50" s="3"/>
      <c r="K50" s="19"/>
      <c r="L50" s="5"/>
      <c r="M50" s="5"/>
      <c r="N50" s="5"/>
      <c r="O50" s="5"/>
      <c r="P50" s="4"/>
      <c r="Q50" s="4"/>
      <c r="R50" s="4"/>
      <c r="S50" s="4"/>
      <c r="T50" s="4"/>
    </row>
    <row r="51" spans="1:20">
      <c r="A51" s="1"/>
      <c r="B51" s="4"/>
      <c r="C51" s="2"/>
      <c r="D51" s="5"/>
      <c r="E51" s="5"/>
      <c r="F51" s="5"/>
      <c r="G51" s="3"/>
      <c r="H51" s="3"/>
      <c r="I51" s="3"/>
      <c r="J51" s="3"/>
      <c r="K51" s="19"/>
      <c r="L51" s="5"/>
      <c r="M51" s="5"/>
      <c r="N51" s="5"/>
      <c r="O51" s="5"/>
      <c r="P51" s="4"/>
      <c r="Q51" s="4"/>
      <c r="R51" s="4"/>
      <c r="S51" s="4"/>
      <c r="T51" s="4"/>
    </row>
    <row r="52" spans="1:20">
      <c r="A52" s="4"/>
      <c r="B52" s="4"/>
      <c r="C52" s="5"/>
      <c r="D52" s="5"/>
      <c r="E52" s="5"/>
      <c r="F52" s="5"/>
      <c r="G52" s="6"/>
      <c r="H52" s="7"/>
      <c r="I52" s="7"/>
      <c r="J52" s="6"/>
      <c r="K52" s="7"/>
      <c r="L52" s="5"/>
      <c r="M52" s="5"/>
      <c r="N52" s="5"/>
      <c r="O52" s="5"/>
      <c r="P52" s="4"/>
      <c r="Q52" s="4"/>
      <c r="R52" s="4"/>
      <c r="S52" s="4"/>
      <c r="T52" s="4"/>
    </row>
    <row r="53" spans="1:20">
      <c r="A53" s="14"/>
      <c r="B53" s="14"/>
      <c r="C53" s="14"/>
      <c r="D53" s="14"/>
      <c r="E53" s="14"/>
      <c r="F53" s="14"/>
      <c r="G53" s="15"/>
      <c r="H53" s="15"/>
      <c r="I53" s="15"/>
      <c r="J53" s="6"/>
      <c r="K53" s="7"/>
      <c r="L53" s="5"/>
      <c r="M53" s="5"/>
      <c r="N53" s="5"/>
      <c r="O53" s="5"/>
      <c r="P53" s="4"/>
      <c r="Q53" s="4"/>
      <c r="R53" s="4"/>
      <c r="S53" s="4"/>
      <c r="T53" s="4"/>
    </row>
  </sheetData>
  <sheetProtection selectLockedCells="1" selectUnlockedCells="1"/>
  <mergeCells count="12">
    <mergeCell ref="A6:K6"/>
    <mergeCell ref="A8:A9"/>
    <mergeCell ref="B8:B9"/>
    <mergeCell ref="C8:F8"/>
    <mergeCell ref="G8:J8"/>
    <mergeCell ref="K8:K9"/>
    <mergeCell ref="A19:A21"/>
    <mergeCell ref="B19:B21"/>
    <mergeCell ref="K33:K34"/>
    <mergeCell ref="A36:K36"/>
    <mergeCell ref="B10:K10"/>
    <mergeCell ref="A11:K11"/>
  </mergeCells>
  <phoneticPr fontId="20" type="noConversion"/>
  <pageMargins left="0.15748031496062992" right="0.31496062992125984" top="0.19685039370078741" bottom="0" header="0.15748031496062992" footer="0.19685039370078741"/>
  <pageSetup paperSize="9" scale="75" firstPageNumber="0" fitToHeight="2" orientation="landscape" horizontalDpi="300" verticalDpi="300" r:id="rId1"/>
  <headerFooter alignWithMargins="0"/>
  <rowBreaks count="1" manualBreakCount="1">
    <brk id="16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прил2</vt:lpstr>
      <vt:lpstr>прил2!Заголовки_для_печати</vt:lpstr>
      <vt:lpstr>прил2!Область_печати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Воложанина</cp:lastModifiedBy>
  <cp:lastPrinted>2013-11-12T07:26:46Z</cp:lastPrinted>
  <dcterms:created xsi:type="dcterms:W3CDTF">2013-10-09T02:52:38Z</dcterms:created>
  <dcterms:modified xsi:type="dcterms:W3CDTF">2014-03-20T03:43:57Z</dcterms:modified>
</cp:coreProperties>
</file>