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62" activeTab="0"/>
  </bookViews>
  <sheets>
    <sheet name="Гор2012-программа (2)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<sst xmlns="http://schemas.openxmlformats.org/spreadsheetml/2006/main" count="98" uniqueCount="63">
  <si>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Дни</t>
  </si>
  <si>
    <t>Рейсов</t>
  </si>
  <si>
    <t>в день</t>
  </si>
  <si>
    <t>Январь</t>
  </si>
  <si>
    <t>дни</t>
  </si>
  <si>
    <t>рейсы</t>
  </si>
  <si>
    <t>Февраль</t>
  </si>
  <si>
    <t>Март</t>
  </si>
  <si>
    <t>ежд.</t>
  </si>
  <si>
    <t>ежд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</si>
  <si>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</si>
  <si>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</si>
  <si>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</si>
  <si>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</si>
  <si>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</si>
  <si>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</si>
  <si>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</si>
  <si>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</si>
  <si>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</si>
  <si>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</si>
  <si>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ВСЕГО</t>
  </si>
  <si>
    <t>РЕЙСОВ</t>
  </si>
  <si>
    <t>1 квар.</t>
  </si>
  <si>
    <t>2 квар.</t>
  </si>
  <si>
    <t>4 квар.</t>
  </si>
  <si>
    <t>3 квар.</t>
  </si>
  <si>
    <t>лето</t>
  </si>
  <si>
    <t>Протяж.</t>
  </si>
  <si>
    <t>Пробег</t>
  </si>
  <si>
    <t>с пассаж.</t>
  </si>
  <si>
    <t>маршрут.</t>
  </si>
  <si>
    <t>26/28</t>
  </si>
  <si>
    <t>раб.</t>
  </si>
  <si>
    <t>№</t>
  </si>
  <si>
    <t>п/п</t>
  </si>
  <si>
    <t>Номер</t>
  </si>
  <si>
    <t>маршрута</t>
  </si>
  <si>
    <t xml:space="preserve">Наименование </t>
  </si>
  <si>
    <t xml:space="preserve"> маршрута</t>
  </si>
  <si>
    <t>М/р"Солнечный"-с/з"Рассвет"</t>
  </si>
  <si>
    <t>кладбище</t>
  </si>
  <si>
    <t>Ж.Д.вокзал - Соленое</t>
  </si>
  <si>
    <t xml:space="preserve"> озеро</t>
  </si>
  <si>
    <t>О.Стариково - Карьер</t>
  </si>
  <si>
    <t>Ж.Д.вокзал - Курыш</t>
  </si>
  <si>
    <t>Ж.д.вокзал - 5-й городок</t>
  </si>
  <si>
    <t>Ж.д.вокзал - ул.Краевая</t>
  </si>
  <si>
    <t>Ж.Д.вокзал - КХП</t>
  </si>
  <si>
    <t>Ж.д.вокзал - б/о"Салют"</t>
  </si>
  <si>
    <t>Ж.д.вокзал - Абанское</t>
  </si>
  <si>
    <t>4 А</t>
  </si>
  <si>
    <t>М/р"Солнечный" - Карьер</t>
  </si>
  <si>
    <t>Кол-во авто</t>
  </si>
  <si>
    <t xml:space="preserve">  бусов, з/л</t>
  </si>
  <si>
    <t>2                   2</t>
  </si>
  <si>
    <t>3                   3</t>
  </si>
  <si>
    <t>1                   1</t>
  </si>
  <si>
    <t xml:space="preserve">                                       Реестр  маршрутов  регулярных  перевозок  пассажиров  автомобильным транспортом </t>
  </si>
  <si>
    <t xml:space="preserve">                                                          по  муниципальным маршрутам  города  Канска на  2012  год.</t>
  </si>
  <si>
    <t>Приложение № 1</t>
  </si>
  <si>
    <t>к постановлению администрации</t>
  </si>
  <si>
    <t>Исполняющий обязанности начальника УС и ЖКХ администрации города Канска                                           М.Л.Клементьева</t>
  </si>
  <si>
    <t>города Канска 30.12.2011  г. № 2646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</si>
</sst>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164" fontId="7" fillId="0" borderId="26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14" xfId="0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164" fontId="6" fillId="0" borderId="41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SheetLayoutView="100" zoomScalePageLayoutView="0" workbookViewId="0" topLeftCell="A1">
      <selection activeCell="AD2" sqref="AD2"/>
    </sheetView>
  </sheetViews>
  <sheetFormatPr defaultColWidth="9.00390625" defaultRowHeight="12.75"/>
  <cols>
    <col min="1" max="1" width="5.75390625" style="0" customWidth="1"/>
    <col min="2" max="2" width="10.25390625" style="0" customWidth="1"/>
    <col min="3" max="3" width="13.25390625" style="0" customWidth="1"/>
    <col min="4" max="4" width="13.875" style="0" customWidth="1"/>
    <col min="5" max="5" width="4.75390625" style="0" customWidth="1"/>
    <col min="6" max="6" width="6.25390625" style="0" customWidth="1"/>
    <col min="7" max="7" width="10.375" style="0" customWidth="1"/>
    <col min="8" max="8" width="4.00390625" style="0" customWidth="1"/>
    <col min="9" max="9" width="6.375" style="0" customWidth="1"/>
    <col min="10" max="10" width="3.625" style="0" customWidth="1"/>
    <col min="11" max="11" width="7.00390625" style="0" customWidth="1"/>
    <col min="12" max="12" width="3.75390625" style="0" customWidth="1"/>
    <col min="13" max="13" width="6.375" style="0" customWidth="1"/>
    <col min="14" max="14" width="3.75390625" style="0" customWidth="1"/>
    <col min="15" max="15" width="7.375" style="0" customWidth="1"/>
    <col min="16" max="16" width="3.75390625" style="0" customWidth="1"/>
    <col min="17" max="17" width="6.875" style="0" customWidth="1"/>
    <col min="18" max="18" width="3.875" style="0" customWidth="1"/>
    <col min="19" max="19" width="6.375" style="0" customWidth="1"/>
    <col min="20" max="20" width="3.875" style="0" customWidth="1"/>
    <col min="21" max="21" width="7.25390625" style="0" customWidth="1"/>
    <col min="22" max="22" width="3.875" style="0" customWidth="1"/>
    <col min="23" max="23" width="6.75390625" style="0" customWidth="1"/>
    <col min="24" max="24" width="4.00390625" style="0" customWidth="1"/>
    <col min="25" max="25" width="6.875" style="0" customWidth="1"/>
    <col min="26" max="26" width="3.625" style="0" customWidth="1"/>
    <col min="27" max="27" width="6.625" style="0" customWidth="1"/>
    <col min="28" max="28" width="3.625" style="0" customWidth="1"/>
    <col min="29" max="29" width="6.625" style="0" customWidth="1"/>
    <col min="30" max="30" width="4.00390625" style="0" customWidth="1"/>
    <col min="31" max="31" width="6.625" style="0" customWidth="1"/>
    <col min="32" max="32" width="6.875" style="0" customWidth="1"/>
    <col min="33" max="33" width="7.25390625" style="0" customWidth="1"/>
    <col min="34" max="34" width="7.625" style="0" customWidth="1"/>
    <col min="35" max="35" width="7.125" style="0" customWidth="1"/>
    <col min="36" max="36" width="7.625" style="0" customWidth="1"/>
    <col min="37" max="37" width="8.125" style="0" customWidth="1"/>
  </cols>
  <sheetData>
    <row r="1" spans="1:38" ht="12.75">
      <c r="A1" s="3"/>
      <c r="B1" s="3"/>
      <c r="C1" s="4"/>
      <c r="D1" s="4"/>
      <c r="E1" s="4" t="s">
        <v>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 t="s">
        <v>59</v>
      </c>
      <c r="AI1" s="4"/>
      <c r="AJ1" s="4"/>
      <c r="AK1" s="3"/>
      <c r="AL1" s="3"/>
    </row>
    <row r="2" spans="1:38" ht="12.75">
      <c r="A2" s="3"/>
      <c r="B2" s="3"/>
      <c r="C2" s="4"/>
      <c r="D2" s="4"/>
      <c r="E2" s="4" t="s">
        <v>58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"/>
      <c r="AE2" s="4"/>
      <c r="AF2" s="4"/>
      <c r="AG2" s="4"/>
      <c r="AH2" s="4" t="s">
        <v>60</v>
      </c>
      <c r="AI2" s="4"/>
      <c r="AJ2" s="4"/>
      <c r="AK2" s="3"/>
      <c r="AL2" s="3"/>
    </row>
    <row r="3" spans="1:38" ht="13.5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 t="s">
        <v>62</v>
      </c>
      <c r="AI3" s="4"/>
      <c r="AJ3" s="4"/>
      <c r="AK3" s="3"/>
      <c r="AL3" s="3"/>
    </row>
    <row r="4" spans="1:38" ht="12.75">
      <c r="A4" s="6" t="s">
        <v>33</v>
      </c>
      <c r="B4" s="6" t="s">
        <v>35</v>
      </c>
      <c r="C4" s="56" t="s">
        <v>37</v>
      </c>
      <c r="D4" s="57"/>
      <c r="E4" s="7" t="s">
        <v>0</v>
      </c>
      <c r="F4" s="8" t="s">
        <v>1</v>
      </c>
      <c r="G4" s="8" t="s">
        <v>52</v>
      </c>
      <c r="H4" s="63" t="s">
        <v>3</v>
      </c>
      <c r="I4" s="64"/>
      <c r="J4" s="63" t="s">
        <v>6</v>
      </c>
      <c r="K4" s="64"/>
      <c r="L4" s="63" t="s">
        <v>7</v>
      </c>
      <c r="M4" s="64"/>
      <c r="N4" s="63" t="s">
        <v>10</v>
      </c>
      <c r="O4" s="64"/>
      <c r="P4" s="65" t="s">
        <v>11</v>
      </c>
      <c r="Q4" s="64"/>
      <c r="R4" s="63" t="s">
        <v>12</v>
      </c>
      <c r="S4" s="64"/>
      <c r="T4" s="63" t="s">
        <v>13</v>
      </c>
      <c r="U4" s="64"/>
      <c r="V4" s="63" t="s">
        <v>14</v>
      </c>
      <c r="W4" s="64"/>
      <c r="X4" s="63" t="s">
        <v>15</v>
      </c>
      <c r="Y4" s="64"/>
      <c r="Z4" s="63" t="s">
        <v>16</v>
      </c>
      <c r="AA4" s="64"/>
      <c r="AB4" s="63" t="s">
        <v>17</v>
      </c>
      <c r="AC4" s="64"/>
      <c r="AD4" s="63" t="s">
        <v>18</v>
      </c>
      <c r="AE4" s="65"/>
      <c r="AF4" s="8" t="s">
        <v>22</v>
      </c>
      <c r="AG4" s="8" t="s">
        <v>23</v>
      </c>
      <c r="AH4" s="8" t="s">
        <v>25</v>
      </c>
      <c r="AI4" s="9" t="s">
        <v>24</v>
      </c>
      <c r="AJ4" s="10" t="s">
        <v>19</v>
      </c>
      <c r="AK4" s="11" t="s">
        <v>27</v>
      </c>
      <c r="AL4" s="12" t="s">
        <v>28</v>
      </c>
    </row>
    <row r="5" spans="1:38" ht="13.5" thickBot="1">
      <c r="A5" s="13" t="s">
        <v>34</v>
      </c>
      <c r="B5" s="13" t="s">
        <v>36</v>
      </c>
      <c r="C5" s="58" t="s">
        <v>38</v>
      </c>
      <c r="D5" s="59"/>
      <c r="E5" s="14" t="s">
        <v>32</v>
      </c>
      <c r="F5" s="15" t="s">
        <v>2</v>
      </c>
      <c r="G5" s="15" t="s">
        <v>53</v>
      </c>
      <c r="H5" s="16" t="s">
        <v>4</v>
      </c>
      <c r="I5" s="15" t="s">
        <v>5</v>
      </c>
      <c r="J5" s="15" t="s">
        <v>4</v>
      </c>
      <c r="K5" s="15" t="s">
        <v>5</v>
      </c>
      <c r="L5" s="15" t="s">
        <v>4</v>
      </c>
      <c r="M5" s="15" t="s">
        <v>5</v>
      </c>
      <c r="N5" s="15" t="s">
        <v>4</v>
      </c>
      <c r="O5" s="17" t="s">
        <v>5</v>
      </c>
      <c r="P5" s="18" t="s">
        <v>4</v>
      </c>
      <c r="Q5" s="18" t="s">
        <v>5</v>
      </c>
      <c r="R5" s="18" t="s">
        <v>4</v>
      </c>
      <c r="S5" s="18" t="s">
        <v>5</v>
      </c>
      <c r="T5" s="18" t="s">
        <v>4</v>
      </c>
      <c r="U5" s="18" t="s">
        <v>5</v>
      </c>
      <c r="V5" s="18" t="s">
        <v>4</v>
      </c>
      <c r="W5" s="18" t="s">
        <v>5</v>
      </c>
      <c r="X5" s="18" t="s">
        <v>4</v>
      </c>
      <c r="Y5" s="18" t="s">
        <v>5</v>
      </c>
      <c r="Z5" s="18" t="s">
        <v>4</v>
      </c>
      <c r="AA5" s="18" t="s">
        <v>5</v>
      </c>
      <c r="AB5" s="18" t="s">
        <v>4</v>
      </c>
      <c r="AC5" s="18" t="s">
        <v>5</v>
      </c>
      <c r="AD5" s="18" t="s">
        <v>4</v>
      </c>
      <c r="AE5" s="19" t="s">
        <v>5</v>
      </c>
      <c r="AF5" s="15" t="s">
        <v>5</v>
      </c>
      <c r="AG5" s="15" t="s">
        <v>5</v>
      </c>
      <c r="AH5" s="15" t="s">
        <v>5</v>
      </c>
      <c r="AI5" s="17" t="s">
        <v>5</v>
      </c>
      <c r="AJ5" s="20" t="s">
        <v>5</v>
      </c>
      <c r="AK5" s="21" t="s">
        <v>30</v>
      </c>
      <c r="AL5" s="22" t="s">
        <v>29</v>
      </c>
    </row>
    <row r="6" spans="1:38" ht="12.75">
      <c r="A6" s="23"/>
      <c r="B6" s="23"/>
      <c r="C6" s="60"/>
      <c r="D6" s="61"/>
      <c r="E6" s="24"/>
      <c r="F6" s="25"/>
      <c r="G6" s="25"/>
      <c r="H6" s="25"/>
      <c r="I6" s="25"/>
      <c r="J6" s="25"/>
      <c r="K6" s="25"/>
      <c r="L6" s="25"/>
      <c r="M6" s="25"/>
      <c r="N6" s="25"/>
      <c r="O6" s="2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  <c r="AJ6" s="27"/>
      <c r="AK6" s="27"/>
      <c r="AL6" s="28"/>
    </row>
    <row r="7" spans="1:38" ht="13.5" thickBot="1">
      <c r="A7" s="13">
        <v>1</v>
      </c>
      <c r="B7" s="13">
        <v>4</v>
      </c>
      <c r="C7" s="66" t="s">
        <v>43</v>
      </c>
      <c r="D7" s="67"/>
      <c r="E7" s="24" t="s">
        <v>26</v>
      </c>
      <c r="F7" s="25">
        <v>56</v>
      </c>
      <c r="G7" s="25">
        <v>4</v>
      </c>
      <c r="H7" s="25"/>
      <c r="I7" s="25"/>
      <c r="J7" s="25"/>
      <c r="K7" s="25"/>
      <c r="L7" s="25"/>
      <c r="M7" s="25"/>
      <c r="N7" s="25">
        <v>7</v>
      </c>
      <c r="O7" s="29">
        <v>392</v>
      </c>
      <c r="P7" s="25">
        <v>31</v>
      </c>
      <c r="Q7" s="25">
        <v>1736</v>
      </c>
      <c r="R7" s="25">
        <v>30</v>
      </c>
      <c r="S7" s="25">
        <v>1680</v>
      </c>
      <c r="T7" s="25">
        <v>31</v>
      </c>
      <c r="U7" s="25">
        <v>1736</v>
      </c>
      <c r="V7" s="25">
        <v>31</v>
      </c>
      <c r="W7" s="25">
        <v>1736</v>
      </c>
      <c r="X7" s="25">
        <v>30</v>
      </c>
      <c r="Y7" s="25">
        <v>1680</v>
      </c>
      <c r="Z7" s="25">
        <v>12</v>
      </c>
      <c r="AA7" s="30">
        <v>672</v>
      </c>
      <c r="AB7" s="25"/>
      <c r="AC7" s="25"/>
      <c r="AD7" s="25"/>
      <c r="AE7" s="25"/>
      <c r="AF7" s="25">
        <f>I7+K7+M7</f>
        <v>0</v>
      </c>
      <c r="AG7" s="25">
        <f>O7+Q7+S7</f>
        <v>3808</v>
      </c>
      <c r="AH7" s="25">
        <f>U7+W7+Y7</f>
        <v>5152</v>
      </c>
      <c r="AI7" s="26">
        <f>AA7+AC7+AE7</f>
        <v>672</v>
      </c>
      <c r="AJ7" s="27">
        <f>I7+K7+M7+O7+Q7+S7+U7+W7+Y7+AA7+AC7+AE7</f>
        <v>9632</v>
      </c>
      <c r="AK7" s="27">
        <v>18.4</v>
      </c>
      <c r="AL7" s="28">
        <f>AJ7*AK7</f>
        <v>177228.8</v>
      </c>
    </row>
    <row r="8" spans="1:38" ht="12.75">
      <c r="A8" s="31"/>
      <c r="B8" s="31"/>
      <c r="C8" s="32"/>
      <c r="D8" s="33"/>
      <c r="E8" s="24"/>
      <c r="F8" s="25"/>
      <c r="G8" s="25"/>
      <c r="H8" s="25"/>
      <c r="I8" s="25"/>
      <c r="J8" s="25"/>
      <c r="K8" s="25"/>
      <c r="L8" s="25"/>
      <c r="M8" s="25"/>
      <c r="N8" s="25"/>
      <c r="O8" s="29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30"/>
      <c r="AB8" s="25"/>
      <c r="AC8" s="25"/>
      <c r="AD8" s="25"/>
      <c r="AE8" s="25"/>
      <c r="AF8" s="25"/>
      <c r="AG8" s="25"/>
      <c r="AH8" s="25"/>
      <c r="AI8" s="26"/>
      <c r="AJ8" s="27"/>
      <c r="AK8" s="27"/>
      <c r="AL8" s="28"/>
    </row>
    <row r="9" spans="1:38" ht="13.5" thickBot="1">
      <c r="A9" s="31">
        <v>2</v>
      </c>
      <c r="B9" s="31" t="s">
        <v>50</v>
      </c>
      <c r="C9" s="66" t="s">
        <v>51</v>
      </c>
      <c r="D9" s="67"/>
      <c r="E9" s="24" t="s">
        <v>26</v>
      </c>
      <c r="F9" s="25">
        <v>28</v>
      </c>
      <c r="G9" s="25">
        <v>2</v>
      </c>
      <c r="H9" s="25"/>
      <c r="I9" s="25"/>
      <c r="J9" s="25"/>
      <c r="K9" s="25"/>
      <c r="L9" s="25"/>
      <c r="M9" s="25"/>
      <c r="N9" s="25">
        <v>7</v>
      </c>
      <c r="O9" s="29">
        <v>196</v>
      </c>
      <c r="P9" s="25">
        <v>31</v>
      </c>
      <c r="Q9" s="25">
        <v>868</v>
      </c>
      <c r="R9" s="25">
        <v>30</v>
      </c>
      <c r="S9" s="25">
        <v>840</v>
      </c>
      <c r="T9" s="25">
        <v>31</v>
      </c>
      <c r="U9" s="25">
        <v>868</v>
      </c>
      <c r="V9" s="25">
        <v>31</v>
      </c>
      <c r="W9" s="25">
        <v>868</v>
      </c>
      <c r="X9" s="25">
        <v>30</v>
      </c>
      <c r="Y9" s="25">
        <v>840</v>
      </c>
      <c r="Z9" s="25">
        <v>12</v>
      </c>
      <c r="AA9" s="30">
        <v>336</v>
      </c>
      <c r="AB9" s="25"/>
      <c r="AC9" s="25"/>
      <c r="AD9" s="25"/>
      <c r="AE9" s="25"/>
      <c r="AF9" s="25">
        <f>I9+K9+M9</f>
        <v>0</v>
      </c>
      <c r="AG9" s="25">
        <f>O9+Q9+S9</f>
        <v>1904</v>
      </c>
      <c r="AH9" s="25">
        <f>U9+W9+Y9</f>
        <v>2576</v>
      </c>
      <c r="AI9" s="26">
        <f>AA9+AC9+AE9</f>
        <v>336</v>
      </c>
      <c r="AJ9" s="27">
        <f>I9+K9+M9+O9+Q9+S9+U9+W9+Y9+AA9+AC9+AE9</f>
        <v>4816</v>
      </c>
      <c r="AK9" s="27">
        <v>18.3</v>
      </c>
      <c r="AL9" s="28">
        <f>AJ9*AK9</f>
        <v>88132.8</v>
      </c>
    </row>
    <row r="10" spans="1:38" ht="12.75">
      <c r="A10" s="6"/>
      <c r="B10" s="6"/>
      <c r="C10" s="56"/>
      <c r="D10" s="57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7"/>
      <c r="AK10" s="27"/>
      <c r="AL10" s="28"/>
    </row>
    <row r="11" spans="1:38" ht="13.5" thickBot="1">
      <c r="A11" s="13">
        <v>3</v>
      </c>
      <c r="B11" s="13">
        <v>6</v>
      </c>
      <c r="C11" s="66" t="s">
        <v>44</v>
      </c>
      <c r="D11" s="67"/>
      <c r="E11" s="24" t="s">
        <v>26</v>
      </c>
      <c r="F11" s="25">
        <v>40</v>
      </c>
      <c r="G11" s="25">
        <v>2</v>
      </c>
      <c r="H11" s="25"/>
      <c r="I11" s="25"/>
      <c r="J11" s="25"/>
      <c r="K11" s="25"/>
      <c r="L11" s="25"/>
      <c r="M11" s="25"/>
      <c r="N11" s="25">
        <v>7</v>
      </c>
      <c r="O11" s="26">
        <v>280</v>
      </c>
      <c r="P11" s="25">
        <v>31</v>
      </c>
      <c r="Q11" s="25">
        <v>1240</v>
      </c>
      <c r="R11" s="25">
        <v>30</v>
      </c>
      <c r="S11" s="25">
        <v>1200</v>
      </c>
      <c r="T11" s="25">
        <v>31</v>
      </c>
      <c r="U11" s="25">
        <v>1240</v>
      </c>
      <c r="V11" s="25">
        <v>31</v>
      </c>
      <c r="W11" s="25">
        <v>1240</v>
      </c>
      <c r="X11" s="25">
        <v>30</v>
      </c>
      <c r="Y11" s="25">
        <v>1200</v>
      </c>
      <c r="Z11" s="25">
        <v>12</v>
      </c>
      <c r="AA11" s="25">
        <v>480</v>
      </c>
      <c r="AB11" s="25"/>
      <c r="AC11" s="25"/>
      <c r="AD11" s="25"/>
      <c r="AE11" s="25"/>
      <c r="AF11" s="25">
        <f>I11+K11+M11</f>
        <v>0</v>
      </c>
      <c r="AG11" s="25">
        <f>O11+Q11+S11</f>
        <v>2720</v>
      </c>
      <c r="AH11" s="25">
        <f>U11+W11+Y11</f>
        <v>3680</v>
      </c>
      <c r="AI11" s="26">
        <f>AA11+AC11+AE11</f>
        <v>480</v>
      </c>
      <c r="AJ11" s="27">
        <f>I11+K11+M11+O11+Q11+S11+U11+W11+Y11+AA11+AC11+AE11</f>
        <v>6880</v>
      </c>
      <c r="AK11" s="27">
        <v>13.1</v>
      </c>
      <c r="AL11" s="28">
        <f>AJ11*AK11</f>
        <v>90128</v>
      </c>
    </row>
    <row r="12" spans="1:38" ht="12.75">
      <c r="A12" s="6"/>
      <c r="B12" s="6"/>
      <c r="C12" s="34"/>
      <c r="D12" s="35"/>
      <c r="E12" s="36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7"/>
      <c r="AK12" s="27"/>
      <c r="AL12" s="28"/>
    </row>
    <row r="13" spans="1:38" ht="13.5" thickBot="1">
      <c r="A13" s="13">
        <v>4</v>
      </c>
      <c r="B13" s="13">
        <v>8</v>
      </c>
      <c r="C13" s="66" t="s">
        <v>45</v>
      </c>
      <c r="D13" s="67"/>
      <c r="E13" s="36" t="s">
        <v>9</v>
      </c>
      <c r="F13" s="25">
        <v>55</v>
      </c>
      <c r="G13" s="25" t="s">
        <v>54</v>
      </c>
      <c r="H13" s="25">
        <v>31</v>
      </c>
      <c r="I13" s="25">
        <v>1693</v>
      </c>
      <c r="J13" s="25">
        <v>29</v>
      </c>
      <c r="K13" s="25">
        <v>1595</v>
      </c>
      <c r="L13" s="25">
        <v>31</v>
      </c>
      <c r="M13" s="25">
        <v>1705</v>
      </c>
      <c r="N13" s="25">
        <v>30</v>
      </c>
      <c r="O13" s="26">
        <v>1650</v>
      </c>
      <c r="P13" s="25">
        <v>31</v>
      </c>
      <c r="Q13" s="25">
        <v>1705</v>
      </c>
      <c r="R13" s="25">
        <v>30</v>
      </c>
      <c r="S13" s="25">
        <v>1650</v>
      </c>
      <c r="T13" s="25">
        <v>31</v>
      </c>
      <c r="U13" s="25">
        <v>1705</v>
      </c>
      <c r="V13" s="25">
        <v>31</v>
      </c>
      <c r="W13" s="25">
        <v>1705</v>
      </c>
      <c r="X13" s="25">
        <v>30</v>
      </c>
      <c r="Y13" s="25">
        <v>1650</v>
      </c>
      <c r="Z13" s="25">
        <v>31</v>
      </c>
      <c r="AA13" s="25">
        <v>1705</v>
      </c>
      <c r="AB13" s="25">
        <v>30</v>
      </c>
      <c r="AC13" s="25">
        <v>1650</v>
      </c>
      <c r="AD13" s="25">
        <v>31</v>
      </c>
      <c r="AE13" s="25">
        <v>1705</v>
      </c>
      <c r="AF13" s="25">
        <f>I13+K13+M13</f>
        <v>4993</v>
      </c>
      <c r="AG13" s="25">
        <f>O13+Q13+S13</f>
        <v>5005</v>
      </c>
      <c r="AH13" s="25">
        <f>U13+W13+Y13</f>
        <v>5060</v>
      </c>
      <c r="AI13" s="26">
        <f>AA13+AC13+AE13</f>
        <v>5060</v>
      </c>
      <c r="AJ13" s="27">
        <f>I13+K13+M13+O13+Q13+S13+U13+W13+Y13+AA13+AC13+AE13</f>
        <v>20118</v>
      </c>
      <c r="AK13" s="27">
        <v>6.4</v>
      </c>
      <c r="AL13" s="28">
        <f>AJ13*AK13</f>
        <v>128755.20000000001</v>
      </c>
    </row>
    <row r="14" spans="1:38" ht="12.75">
      <c r="A14" s="6"/>
      <c r="B14" s="6"/>
      <c r="C14" s="34"/>
      <c r="D14" s="35"/>
      <c r="E14" s="36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7"/>
      <c r="AK14" s="27"/>
      <c r="AL14" s="28"/>
    </row>
    <row r="15" spans="1:38" ht="13.5" thickBot="1">
      <c r="A15" s="13">
        <v>5</v>
      </c>
      <c r="B15" s="13">
        <v>9</v>
      </c>
      <c r="C15" s="68" t="s">
        <v>46</v>
      </c>
      <c r="D15" s="69"/>
      <c r="E15" s="36" t="s">
        <v>8</v>
      </c>
      <c r="F15" s="25">
        <v>58</v>
      </c>
      <c r="G15" s="25" t="s">
        <v>54</v>
      </c>
      <c r="H15" s="25">
        <v>31</v>
      </c>
      <c r="I15" s="25">
        <v>1768</v>
      </c>
      <c r="J15" s="25">
        <v>29</v>
      </c>
      <c r="K15" s="25">
        <v>1682</v>
      </c>
      <c r="L15" s="25">
        <v>31</v>
      </c>
      <c r="M15" s="25">
        <v>1798</v>
      </c>
      <c r="N15" s="25">
        <v>30</v>
      </c>
      <c r="O15" s="26">
        <v>1740</v>
      </c>
      <c r="P15" s="25">
        <v>31</v>
      </c>
      <c r="Q15" s="25">
        <v>1798</v>
      </c>
      <c r="R15" s="25">
        <v>30</v>
      </c>
      <c r="S15" s="25">
        <v>1740</v>
      </c>
      <c r="T15" s="25">
        <v>31</v>
      </c>
      <c r="U15" s="25">
        <v>1798</v>
      </c>
      <c r="V15" s="25">
        <v>31</v>
      </c>
      <c r="W15" s="25">
        <v>1798</v>
      </c>
      <c r="X15" s="25">
        <v>30</v>
      </c>
      <c r="Y15" s="25">
        <v>1740</v>
      </c>
      <c r="Z15" s="25">
        <v>31</v>
      </c>
      <c r="AA15" s="25">
        <v>1798</v>
      </c>
      <c r="AB15" s="25">
        <v>30</v>
      </c>
      <c r="AC15" s="25">
        <v>1740</v>
      </c>
      <c r="AD15" s="25">
        <v>31</v>
      </c>
      <c r="AE15" s="25">
        <v>1798</v>
      </c>
      <c r="AF15" s="25">
        <f>I15+K15+M15</f>
        <v>5248</v>
      </c>
      <c r="AG15" s="25">
        <f>O15+Q15+S15</f>
        <v>5278</v>
      </c>
      <c r="AH15" s="25">
        <f>U15+W15+Y15</f>
        <v>5336</v>
      </c>
      <c r="AI15" s="26">
        <f>AA15+AC15+AE15</f>
        <v>5336</v>
      </c>
      <c r="AJ15" s="27">
        <f>I15+K15+M15+O15+Q15+S15+U15+W15+Y15+AA15+AC15+AE15</f>
        <v>21198</v>
      </c>
      <c r="AK15" s="27">
        <v>7.4</v>
      </c>
      <c r="AL15" s="28">
        <f>AJ15*AK15</f>
        <v>156865.2</v>
      </c>
    </row>
    <row r="16" spans="1:38" ht="12.75">
      <c r="A16" s="6"/>
      <c r="B16" s="6"/>
      <c r="C16" s="56"/>
      <c r="D16" s="57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7"/>
      <c r="AK16" s="27"/>
      <c r="AL16" s="28"/>
    </row>
    <row r="17" spans="1:38" ht="13.5" thickBot="1">
      <c r="A17" s="13">
        <v>6</v>
      </c>
      <c r="B17" s="13">
        <v>10</v>
      </c>
      <c r="C17" s="58" t="s">
        <v>39</v>
      </c>
      <c r="D17" s="59"/>
      <c r="E17" s="24" t="s">
        <v>8</v>
      </c>
      <c r="F17" s="25">
        <v>49</v>
      </c>
      <c r="G17" s="25" t="s">
        <v>55</v>
      </c>
      <c r="H17" s="25">
        <v>31</v>
      </c>
      <c r="I17" s="25">
        <v>1506</v>
      </c>
      <c r="J17" s="25">
        <v>29</v>
      </c>
      <c r="K17" s="25">
        <v>1421</v>
      </c>
      <c r="L17" s="25">
        <v>31</v>
      </c>
      <c r="M17" s="25">
        <v>1519</v>
      </c>
      <c r="N17" s="25">
        <v>30</v>
      </c>
      <c r="O17" s="26">
        <v>1470</v>
      </c>
      <c r="P17" s="25">
        <v>31</v>
      </c>
      <c r="Q17" s="25">
        <v>1519</v>
      </c>
      <c r="R17" s="25">
        <v>30</v>
      </c>
      <c r="S17" s="25">
        <v>1470</v>
      </c>
      <c r="T17" s="25">
        <v>31</v>
      </c>
      <c r="U17" s="25">
        <v>1519</v>
      </c>
      <c r="V17" s="25">
        <v>31</v>
      </c>
      <c r="W17" s="25">
        <v>1519</v>
      </c>
      <c r="X17" s="25">
        <v>30</v>
      </c>
      <c r="Y17" s="25">
        <v>1470</v>
      </c>
      <c r="Z17" s="25">
        <v>31</v>
      </c>
      <c r="AA17" s="25">
        <v>1519</v>
      </c>
      <c r="AB17" s="25">
        <v>30</v>
      </c>
      <c r="AC17" s="25">
        <v>1470</v>
      </c>
      <c r="AD17" s="25">
        <v>31</v>
      </c>
      <c r="AE17" s="25">
        <v>1519</v>
      </c>
      <c r="AF17" s="25">
        <f>I17+K17+M17</f>
        <v>4446</v>
      </c>
      <c r="AG17" s="25">
        <f>O17+Q17+S17</f>
        <v>4459</v>
      </c>
      <c r="AH17" s="25">
        <f>U17+W17+Y17</f>
        <v>4508</v>
      </c>
      <c r="AI17" s="26">
        <f>AA17+AC17+AE17</f>
        <v>4508</v>
      </c>
      <c r="AJ17" s="27">
        <f>I17+K17+M17+O17+Q17+S17+U17+W17+Y17+AA17+AC17+AE17</f>
        <v>17921</v>
      </c>
      <c r="AK17" s="27">
        <v>14.6</v>
      </c>
      <c r="AL17" s="28">
        <f>AJ17*AK17</f>
        <v>261646.6</v>
      </c>
    </row>
    <row r="18" spans="1:38" ht="12.75">
      <c r="A18" s="6"/>
      <c r="B18" s="6"/>
      <c r="C18" s="34"/>
      <c r="D18" s="37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7"/>
      <c r="AK18" s="27"/>
      <c r="AL18" s="28"/>
    </row>
    <row r="19" spans="1:38" ht="13.5" thickBot="1">
      <c r="A19" s="13">
        <v>7</v>
      </c>
      <c r="B19" s="13">
        <v>11</v>
      </c>
      <c r="C19" s="66" t="s">
        <v>47</v>
      </c>
      <c r="D19" s="67"/>
      <c r="E19" s="24" t="s">
        <v>8</v>
      </c>
      <c r="F19" s="25">
        <v>60</v>
      </c>
      <c r="G19" s="25" t="s">
        <v>54</v>
      </c>
      <c r="H19" s="25">
        <v>31</v>
      </c>
      <c r="I19" s="25">
        <v>1844</v>
      </c>
      <c r="J19" s="25">
        <v>29</v>
      </c>
      <c r="K19" s="25">
        <v>1740</v>
      </c>
      <c r="L19" s="25">
        <v>31</v>
      </c>
      <c r="M19" s="25">
        <v>1860</v>
      </c>
      <c r="N19" s="25">
        <v>30</v>
      </c>
      <c r="O19" s="26">
        <v>1800</v>
      </c>
      <c r="P19" s="25">
        <v>31</v>
      </c>
      <c r="Q19" s="25">
        <v>1860</v>
      </c>
      <c r="R19" s="25">
        <v>30</v>
      </c>
      <c r="S19" s="25">
        <v>1800</v>
      </c>
      <c r="T19" s="25">
        <v>31</v>
      </c>
      <c r="U19" s="25">
        <v>1860</v>
      </c>
      <c r="V19" s="25">
        <v>31</v>
      </c>
      <c r="W19" s="25">
        <v>1860</v>
      </c>
      <c r="X19" s="25">
        <v>30</v>
      </c>
      <c r="Y19" s="25">
        <v>1800</v>
      </c>
      <c r="Z19" s="25">
        <v>31</v>
      </c>
      <c r="AA19" s="25">
        <v>1860</v>
      </c>
      <c r="AB19" s="25">
        <v>30</v>
      </c>
      <c r="AC19" s="25">
        <v>1800</v>
      </c>
      <c r="AD19" s="25">
        <v>31</v>
      </c>
      <c r="AE19" s="25">
        <v>1860</v>
      </c>
      <c r="AF19" s="25">
        <f>I19+K19+M19</f>
        <v>5444</v>
      </c>
      <c r="AG19" s="25">
        <f>O19+Q19+S19</f>
        <v>5460</v>
      </c>
      <c r="AH19" s="25">
        <f>U19+W19+Y19</f>
        <v>5520</v>
      </c>
      <c r="AI19" s="26">
        <f>AA19+AC19+AE19</f>
        <v>5520</v>
      </c>
      <c r="AJ19" s="27">
        <f>I19+K19+M19+O19+Q19+S19+U19+W19+Y19+AA19+AC19+AE19</f>
        <v>21944</v>
      </c>
      <c r="AK19" s="38">
        <v>8</v>
      </c>
      <c r="AL19" s="28">
        <f>AJ19*AK19</f>
        <v>175552</v>
      </c>
    </row>
    <row r="20" spans="1:38" ht="12.75">
      <c r="A20" s="6"/>
      <c r="B20" s="6"/>
      <c r="C20" s="60"/>
      <c r="D20" s="61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7"/>
      <c r="AK20" s="27"/>
      <c r="AL20" s="39"/>
    </row>
    <row r="21" spans="1:38" ht="13.5" thickBot="1">
      <c r="A21" s="13">
        <v>8</v>
      </c>
      <c r="B21" s="13">
        <v>18</v>
      </c>
      <c r="C21" s="66" t="s">
        <v>48</v>
      </c>
      <c r="D21" s="67"/>
      <c r="E21" s="24"/>
      <c r="F21" s="25">
        <v>8</v>
      </c>
      <c r="G21" s="40">
        <v>1</v>
      </c>
      <c r="H21" s="25"/>
      <c r="I21" s="25"/>
      <c r="J21" s="25">
        <v>2</v>
      </c>
      <c r="K21" s="25">
        <v>16</v>
      </c>
      <c r="L21" s="25">
        <v>2</v>
      </c>
      <c r="M21" s="25">
        <v>16</v>
      </c>
      <c r="N21" s="25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>
        <f>I21+K21+M21</f>
        <v>32</v>
      </c>
      <c r="AG21" s="25">
        <f>O21+Q21+S21</f>
        <v>0</v>
      </c>
      <c r="AH21" s="25">
        <f>U21+W21+Y21</f>
        <v>0</v>
      </c>
      <c r="AI21" s="26">
        <f>AA21+AC21+AE21</f>
        <v>0</v>
      </c>
      <c r="AJ21" s="27">
        <f>I21+K21+M21+O21+Q21+S21+U21+W21+Y21+AA21+AC21+AE21</f>
        <v>32</v>
      </c>
      <c r="AK21" s="27">
        <v>8.8</v>
      </c>
      <c r="AL21" s="39">
        <f>AJ21*AK21</f>
        <v>281.6</v>
      </c>
    </row>
    <row r="22" spans="1:38" ht="12.75">
      <c r="A22" s="6"/>
      <c r="B22" s="6"/>
      <c r="C22" s="60" t="s">
        <v>49</v>
      </c>
      <c r="D22" s="61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7"/>
      <c r="AK22" s="27"/>
      <c r="AL22" s="39"/>
    </row>
    <row r="23" spans="1:38" ht="13.5" thickBot="1">
      <c r="A23" s="13">
        <v>9</v>
      </c>
      <c r="B23" s="13">
        <v>19</v>
      </c>
      <c r="C23" s="66" t="s">
        <v>40</v>
      </c>
      <c r="D23" s="67"/>
      <c r="E23" s="24">
        <v>6</v>
      </c>
      <c r="F23" s="25">
        <v>10</v>
      </c>
      <c r="G23" s="25" t="s">
        <v>56</v>
      </c>
      <c r="H23" s="25"/>
      <c r="I23" s="25"/>
      <c r="J23" s="25"/>
      <c r="K23" s="25"/>
      <c r="L23" s="25">
        <v>5</v>
      </c>
      <c r="M23" s="25">
        <v>50</v>
      </c>
      <c r="N23" s="25">
        <v>7</v>
      </c>
      <c r="O23" s="25">
        <v>160</v>
      </c>
      <c r="P23" s="24">
        <v>4</v>
      </c>
      <c r="Q23" s="25">
        <v>40</v>
      </c>
      <c r="R23" s="25">
        <v>6</v>
      </c>
      <c r="S23" s="25">
        <v>75</v>
      </c>
      <c r="T23" s="25">
        <v>4</v>
      </c>
      <c r="U23" s="25">
        <v>40</v>
      </c>
      <c r="V23" s="25">
        <v>4</v>
      </c>
      <c r="W23" s="25">
        <v>40</v>
      </c>
      <c r="X23" s="25">
        <v>5</v>
      </c>
      <c r="Y23" s="25">
        <v>50</v>
      </c>
      <c r="Z23" s="25">
        <v>4</v>
      </c>
      <c r="AA23" s="25">
        <v>40</v>
      </c>
      <c r="AB23" s="25">
        <v>4</v>
      </c>
      <c r="AC23" s="25">
        <v>40</v>
      </c>
      <c r="AD23" s="25"/>
      <c r="AE23" s="25"/>
      <c r="AF23" s="25">
        <f>I23+K23+M23</f>
        <v>50</v>
      </c>
      <c r="AG23" s="25">
        <f>O23+Q23+S23</f>
        <v>275</v>
      </c>
      <c r="AH23" s="25">
        <f>U23+W23+Y23</f>
        <v>130</v>
      </c>
      <c r="AI23" s="26">
        <f>AA23+AC23+AE23</f>
        <v>80</v>
      </c>
      <c r="AJ23" s="27">
        <f>I23+K23+M23+O23+Q23+S23+U23+W23+Y23+AA23+AC23+AE23</f>
        <v>535</v>
      </c>
      <c r="AK23" s="27">
        <v>9.6</v>
      </c>
      <c r="AL23" s="39">
        <f>AJ23*AK23</f>
        <v>5136</v>
      </c>
    </row>
    <row r="24" spans="1:38" ht="12.75">
      <c r="A24" s="6"/>
      <c r="B24" s="6"/>
      <c r="C24" s="60" t="s">
        <v>41</v>
      </c>
      <c r="D24" s="61"/>
      <c r="E24" s="36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7"/>
      <c r="AK24" s="27"/>
      <c r="AL24" s="28"/>
    </row>
    <row r="25" spans="1:38" ht="13.5" thickBot="1">
      <c r="A25" s="13">
        <v>10</v>
      </c>
      <c r="B25" s="13">
        <v>24</v>
      </c>
      <c r="C25" s="66" t="s">
        <v>42</v>
      </c>
      <c r="D25" s="67"/>
      <c r="E25" s="41" t="s">
        <v>8</v>
      </c>
      <c r="F25" s="42" t="s">
        <v>31</v>
      </c>
      <c r="G25" s="43" t="s">
        <v>56</v>
      </c>
      <c r="H25" s="43">
        <v>31</v>
      </c>
      <c r="I25" s="43">
        <v>804</v>
      </c>
      <c r="J25" s="43">
        <v>29</v>
      </c>
      <c r="K25" s="43">
        <v>754</v>
      </c>
      <c r="L25" s="43">
        <v>31</v>
      </c>
      <c r="M25" s="43">
        <v>806</v>
      </c>
      <c r="N25" s="43">
        <v>30</v>
      </c>
      <c r="O25" s="44">
        <v>780</v>
      </c>
      <c r="P25" s="43">
        <v>31</v>
      </c>
      <c r="Q25" s="43">
        <v>806</v>
      </c>
      <c r="R25" s="43">
        <v>30</v>
      </c>
      <c r="S25" s="43">
        <v>840</v>
      </c>
      <c r="T25" s="43">
        <v>31</v>
      </c>
      <c r="U25" s="43">
        <v>868</v>
      </c>
      <c r="V25" s="43">
        <v>31</v>
      </c>
      <c r="W25" s="43">
        <v>868</v>
      </c>
      <c r="X25" s="43">
        <v>30</v>
      </c>
      <c r="Y25" s="43">
        <v>780</v>
      </c>
      <c r="Z25" s="43">
        <v>31</v>
      </c>
      <c r="AA25" s="43">
        <v>806</v>
      </c>
      <c r="AB25" s="43">
        <v>30</v>
      </c>
      <c r="AC25" s="43">
        <v>780</v>
      </c>
      <c r="AD25" s="43">
        <v>31</v>
      </c>
      <c r="AE25" s="43">
        <v>806</v>
      </c>
      <c r="AF25" s="43">
        <f>I25+K25+M25</f>
        <v>2364</v>
      </c>
      <c r="AG25" s="43">
        <f>O25+Q25+S25</f>
        <v>2426</v>
      </c>
      <c r="AH25" s="43">
        <f>U25+W25+Y25</f>
        <v>2516</v>
      </c>
      <c r="AI25" s="44">
        <f>AA25+AC25+AE25</f>
        <v>2392</v>
      </c>
      <c r="AJ25" s="45">
        <f>I25+K25+M25+O25+Q25+S25+U25+W25+Y25+AA25+AC25+AE25</f>
        <v>9698</v>
      </c>
      <c r="AK25" s="45">
        <v>8.2</v>
      </c>
      <c r="AL25" s="39">
        <f>AJ25*AK25</f>
        <v>79523.59999999999</v>
      </c>
    </row>
    <row r="26" spans="1:38" ht="13.5" thickBot="1">
      <c r="A26" s="46"/>
      <c r="B26" s="47"/>
      <c r="C26" s="48" t="s">
        <v>20</v>
      </c>
      <c r="D26" s="49" t="s">
        <v>21</v>
      </c>
      <c r="E26" s="50"/>
      <c r="F26" s="51"/>
      <c r="G26" s="51"/>
      <c r="H26" s="51"/>
      <c r="I26" s="52">
        <f>SUM(I7:I25)</f>
        <v>7615</v>
      </c>
      <c r="J26" s="52"/>
      <c r="K26" s="52">
        <f>SUM(K7:K25)</f>
        <v>7208</v>
      </c>
      <c r="L26" s="52"/>
      <c r="M26" s="52">
        <f>SUM(M7:M25)</f>
        <v>7754</v>
      </c>
      <c r="N26" s="52"/>
      <c r="O26" s="52">
        <f>SUM(O7:O25)</f>
        <v>8468</v>
      </c>
      <c r="P26" s="52"/>
      <c r="Q26" s="52">
        <f>SUM(Q7:Q25)</f>
        <v>11572</v>
      </c>
      <c r="R26" s="52"/>
      <c r="S26" s="52">
        <f>SUM(S7:S25)</f>
        <v>11295</v>
      </c>
      <c r="T26" s="52"/>
      <c r="U26" s="52">
        <f>SUM(U7:U25)</f>
        <v>11634</v>
      </c>
      <c r="V26" s="52"/>
      <c r="W26" s="52">
        <f>SUM(W7:W25)</f>
        <v>11634</v>
      </c>
      <c r="X26" s="52"/>
      <c r="Y26" s="52">
        <f>SUM(Y7:Y25)</f>
        <v>11210</v>
      </c>
      <c r="Z26" s="52"/>
      <c r="AA26" s="52">
        <f>SUM(AA7:AA25)</f>
        <v>9216</v>
      </c>
      <c r="AB26" s="52"/>
      <c r="AC26" s="52">
        <f>SUM(AC7:AC25)</f>
        <v>7480</v>
      </c>
      <c r="AD26" s="52"/>
      <c r="AE26" s="52">
        <f>SUM(AE7:AE25)</f>
        <v>7688</v>
      </c>
      <c r="AF26" s="52">
        <f>I26+K26+M26</f>
        <v>22577</v>
      </c>
      <c r="AG26" s="52">
        <f>O26+Q26+S26</f>
        <v>31335</v>
      </c>
      <c r="AH26" s="52">
        <f>U26+W26+Y26</f>
        <v>34478</v>
      </c>
      <c r="AI26" s="53">
        <f>AA26+AC26+AE26</f>
        <v>24384</v>
      </c>
      <c r="AJ26" s="54">
        <f>SUM(AJ7:AJ25)</f>
        <v>112774</v>
      </c>
      <c r="AK26" s="54">
        <f>SUM(AK7:AK25)</f>
        <v>112.8</v>
      </c>
      <c r="AL26" s="54">
        <v>1163250</v>
      </c>
    </row>
    <row r="27" spans="1:38" ht="12.7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3"/>
      <c r="AL27" s="55">
        <v>1163249.8</v>
      </c>
    </row>
    <row r="28" spans="3:38" ht="8.25" customHeight="1">
      <c r="C28" s="1"/>
      <c r="D28" s="1"/>
      <c r="E28" s="1"/>
      <c r="F28" s="1"/>
      <c r="G28" s="1"/>
      <c r="H28" s="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spans="3:38" ht="6.75" customHeight="1">
      <c r="C29" s="1"/>
      <c r="D29" s="1"/>
      <c r="E29" s="1"/>
      <c r="F29" s="1"/>
      <c r="G29" s="1"/>
      <c r="H29" s="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2"/>
    </row>
    <row r="30" spans="1:36" ht="12.75">
      <c r="A30" t="s">
        <v>61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2" spans="9:37" ht="12.75"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</row>
  </sheetData>
  <sheetProtection/>
  <mergeCells count="33">
    <mergeCell ref="C25:D25"/>
    <mergeCell ref="C19:D19"/>
    <mergeCell ref="C23:D23"/>
    <mergeCell ref="C17:D17"/>
    <mergeCell ref="C16:D16"/>
    <mergeCell ref="C21:D21"/>
    <mergeCell ref="C20:D20"/>
    <mergeCell ref="C22:D22"/>
    <mergeCell ref="C24:D24"/>
    <mergeCell ref="C7:D7"/>
    <mergeCell ref="C10:D10"/>
    <mergeCell ref="C11:D11"/>
    <mergeCell ref="C13:D13"/>
    <mergeCell ref="C9:D9"/>
    <mergeCell ref="C15:D15"/>
    <mergeCell ref="V4:W4"/>
    <mergeCell ref="H4:I4"/>
    <mergeCell ref="J4:K4"/>
    <mergeCell ref="L4:M4"/>
    <mergeCell ref="N4:O4"/>
    <mergeCell ref="P4:Q4"/>
    <mergeCell ref="R4:S4"/>
    <mergeCell ref="T4:U4"/>
    <mergeCell ref="C4:D4"/>
    <mergeCell ref="C5:D5"/>
    <mergeCell ref="C6:D6"/>
    <mergeCell ref="I32:AK32"/>
    <mergeCell ref="I29:AK29"/>
    <mergeCell ref="I28:AL28"/>
    <mergeCell ref="X4:Y4"/>
    <mergeCell ref="Z4:AA4"/>
    <mergeCell ref="AB4:AC4"/>
    <mergeCell ref="AD4:AE4"/>
  </mergeCells>
  <printOptions/>
  <pageMargins left="0" right="0" top="0.39" bottom="0.1968503937007874" header="0.4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Server101</cp:lastModifiedBy>
  <cp:lastPrinted>2011-12-28T08:04:08Z</cp:lastPrinted>
  <dcterms:created xsi:type="dcterms:W3CDTF">2005-12-04T05:32:10Z</dcterms:created>
  <dcterms:modified xsi:type="dcterms:W3CDTF">2012-01-18T05:22:01Z</dcterms:modified>
  <cp:category/>
  <cp:version/>
  <cp:contentType/>
  <cp:contentStatus/>
</cp:coreProperties>
</file>